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ply\rallit\v2025\"/>
    </mc:Choice>
  </mc:AlternateContent>
  <xr:revisionPtr revIDLastSave="0" documentId="13_ncr:1_{EF0E5123-8739-487C-B6B6-61F101733323}" xr6:coauthVersionLast="47" xr6:coauthVersionMax="47" xr10:uidLastSave="{00000000-0000-0000-0000-000000000000}"/>
  <bookViews>
    <workbookView xWindow="-27585" yWindow="510" windowWidth="20445" windowHeight="14895" xr2:uid="{00000000-000D-0000-FFFF-FFFF00000000}"/>
  </bookViews>
  <sheets>
    <sheet name="Kevätralli" sheetId="1" r:id="rId1"/>
    <sheet name="historia" sheetId="2" r:id="rId2"/>
  </sheets>
  <definedNames>
    <definedName name="_xlnm.Print_Area" localSheetId="0">Kevätralli!$1:$1048576</definedName>
    <definedName name="_xlnm.Print_Titles" localSheetId="0">Kevätralli!$1:$1</definedName>
  </definedNames>
  <calcPr calcId="191029"/>
</workbook>
</file>

<file path=xl/calcChain.xml><?xml version="1.0" encoding="utf-8"?>
<calcChain xmlns="http://schemas.openxmlformats.org/spreadsheetml/2006/main">
  <c r="AA139" i="1" l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7" i="1"/>
  <c r="A11" i="1"/>
  <c r="A10" i="1"/>
  <c r="A9" i="1"/>
  <c r="A8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Z130" i="1" l="1"/>
  <c r="Z87" i="1"/>
  <c r="Z217" i="1" s="1"/>
  <c r="Y130" i="1"/>
  <c r="Y217" i="1" s="1"/>
  <c r="Y87" i="1"/>
  <c r="W130" i="1"/>
  <c r="V130" i="1"/>
  <c r="W87" i="1"/>
  <c r="V87" i="1"/>
  <c r="X130" i="1"/>
  <c r="X87" i="1"/>
  <c r="AB201" i="1"/>
  <c r="R130" i="1"/>
  <c r="Q130" i="1"/>
  <c r="P130" i="1"/>
  <c r="O130" i="1"/>
  <c r="R87" i="1"/>
  <c r="R217" i="1" s="1"/>
  <c r="Q87" i="1"/>
  <c r="Q217" i="1" s="1"/>
  <c r="P87" i="1"/>
  <c r="P217" i="1" s="1"/>
  <c r="O87" i="1"/>
  <c r="O217" i="1" s="1"/>
  <c r="V217" i="1" l="1"/>
  <c r="W217" i="1"/>
  <c r="X217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7" i="1"/>
  <c r="AB8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38" i="1"/>
  <c r="AB137" i="1"/>
  <c r="AB136" i="1"/>
  <c r="AB135" i="1"/>
  <c r="AB134" i="1"/>
  <c r="AB133" i="1"/>
  <c r="AA130" i="1"/>
  <c r="U130" i="1"/>
  <c r="T130" i="1"/>
  <c r="S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AA87" i="1"/>
  <c r="AA217" i="1" s="1"/>
  <c r="U87" i="1"/>
  <c r="T87" i="1"/>
  <c r="T217" i="1" s="1"/>
  <c r="S87" i="1"/>
  <c r="S217" i="1" s="1"/>
  <c r="N87" i="1"/>
  <c r="M87" i="1"/>
  <c r="L87" i="1"/>
  <c r="K87" i="1"/>
  <c r="K217" i="1" s="1"/>
  <c r="J87" i="1"/>
  <c r="J217" i="1" s="1"/>
  <c r="I87" i="1"/>
  <c r="I217" i="1" s="1"/>
  <c r="H87" i="1"/>
  <c r="H217" i="1" s="1"/>
  <c r="G87" i="1"/>
  <c r="G217" i="1" s="1"/>
  <c r="F87" i="1"/>
  <c r="F217" i="1" s="1"/>
  <c r="E87" i="1"/>
  <c r="E217" i="1" s="1"/>
  <c r="D87" i="1"/>
  <c r="D217" i="1" s="1"/>
  <c r="C87" i="1"/>
  <c r="M217" i="1" l="1"/>
  <c r="U217" i="1"/>
  <c r="N217" i="1"/>
  <c r="L217" i="1"/>
  <c r="Z218" i="1" s="1"/>
  <c r="C217" i="1"/>
  <c r="V218" i="1" l="1"/>
  <c r="X218" i="1"/>
  <c r="W218" i="1"/>
  <c r="Y218" i="1"/>
  <c r="U218" i="1"/>
  <c r="AA218" i="1"/>
  <c r="S218" i="1"/>
  <c r="L218" i="1"/>
  <c r="H218" i="1"/>
  <c r="T218" i="1"/>
  <c r="I218" i="1"/>
  <c r="E218" i="1"/>
  <c r="K218" i="1"/>
  <c r="J218" i="1"/>
  <c r="N218" i="1"/>
  <c r="D218" i="1"/>
  <c r="C218" i="1"/>
  <c r="O218" i="1"/>
  <c r="Q218" i="1"/>
  <c r="P218" i="1"/>
  <c r="R218" i="1"/>
  <c r="M218" i="1"/>
  <c r="G218" i="1"/>
  <c r="F2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Tapani Tapio</author>
  </authors>
  <commentList>
    <comment ref="C1" authorId="0" shapeId="0" xr:uid="{C76AAA27-CC6A-45E0-A003-2311A23F0669}">
      <text>
        <r>
          <rPr>
            <sz val="8"/>
            <color indexed="81"/>
            <rFont val="Tahoma"/>
            <family val="2"/>
          </rPr>
          <t>Lajittelu systemaattiseen järjestykseen tällä sarakkkeella</t>
        </r>
      </text>
    </comment>
  </commentList>
</comments>
</file>

<file path=xl/sharedStrings.xml><?xml version="1.0" encoding="utf-8"?>
<sst xmlns="http://schemas.openxmlformats.org/spreadsheetml/2006/main" count="402" uniqueCount="282">
  <si>
    <t>Kuikka</t>
  </si>
  <si>
    <t>Silkkiuikku</t>
  </si>
  <si>
    <t>Mustakurkku-uikku</t>
  </si>
  <si>
    <t>Laulujoutsen</t>
  </si>
  <si>
    <t>Merihanhi</t>
  </si>
  <si>
    <t>Ristisorsa</t>
  </si>
  <si>
    <t>Haapana</t>
  </si>
  <si>
    <t>Tavi</t>
  </si>
  <si>
    <t>Sinisorsa</t>
  </si>
  <si>
    <t>Jouhisorsa</t>
  </si>
  <si>
    <t>Heinätavi</t>
  </si>
  <si>
    <t>Lapasorsa</t>
  </si>
  <si>
    <t>Tukkasotka</t>
  </si>
  <si>
    <t>Mustalintu</t>
  </si>
  <si>
    <t>Pilkkasiipi</t>
  </si>
  <si>
    <t>Telkkä</t>
  </si>
  <si>
    <t>Tukkakoskelo</t>
  </si>
  <si>
    <t>Isokoskelo</t>
  </si>
  <si>
    <t>Ruskosuohaukka</t>
  </si>
  <si>
    <t>Sinisuohaukka</t>
  </si>
  <si>
    <t>Tuulihaukka</t>
  </si>
  <si>
    <t>Teeri</t>
  </si>
  <si>
    <t>Fasaani</t>
  </si>
  <si>
    <t>Nokikana</t>
  </si>
  <si>
    <t>Kurki</t>
  </si>
  <si>
    <t>Meriharakka</t>
  </si>
  <si>
    <t>Pikkutylli</t>
  </si>
  <si>
    <t>Tylli</t>
  </si>
  <si>
    <t>Töyhtöhyyppä</t>
  </si>
  <si>
    <t>Lapinsirri</t>
  </si>
  <si>
    <t>Suosirri</t>
  </si>
  <si>
    <t>Suokukko</t>
  </si>
  <si>
    <t>Taivaanvuohi</t>
  </si>
  <si>
    <t>Lehtokurppa</t>
  </si>
  <si>
    <t>Mustapyrstökuiri</t>
  </si>
  <si>
    <t>Pikkukuovi</t>
  </si>
  <si>
    <t>Punajalkaviklo</t>
  </si>
  <si>
    <t>Valkoviklo</t>
  </si>
  <si>
    <t>Metsäviklo</t>
  </si>
  <si>
    <t>Liro</t>
  </si>
  <si>
    <t>Rantasipi</t>
  </si>
  <si>
    <t>Pikkulokki</t>
  </si>
  <si>
    <t>Naurulokki</t>
  </si>
  <si>
    <t>Kalalokki</t>
  </si>
  <si>
    <t>Selkälokki</t>
  </si>
  <si>
    <t>Harmaalokki</t>
  </si>
  <si>
    <t>Merilokki</t>
  </si>
  <si>
    <t>Räyskä</t>
  </si>
  <si>
    <t>Kalatiira</t>
  </si>
  <si>
    <t>Lapintiira</t>
  </si>
  <si>
    <t>Pikkutiira</t>
  </si>
  <si>
    <t>Kesykyyhky</t>
  </si>
  <si>
    <t>Sepelkyyhky</t>
  </si>
  <si>
    <t>Käki</t>
  </si>
  <si>
    <t>Suopöllö</t>
  </si>
  <si>
    <t>Tervapääsky</t>
  </si>
  <si>
    <t>Käpytikka</t>
  </si>
  <si>
    <t>Kiuru</t>
  </si>
  <si>
    <t>Törmäpääsky</t>
  </si>
  <si>
    <t>Haarapääsky</t>
  </si>
  <si>
    <t>Räystäspääsky</t>
  </si>
  <si>
    <t>Metsäkirvinen</t>
  </si>
  <si>
    <t>Niittykirvinen</t>
  </si>
  <si>
    <t>Keltavästäräkki</t>
  </si>
  <si>
    <t>Västäräkki</t>
  </si>
  <si>
    <t>Rautiainen</t>
  </si>
  <si>
    <t>Punarinta</t>
  </si>
  <si>
    <t>Leppälintu</t>
  </si>
  <si>
    <t>Pensastasku</t>
  </si>
  <si>
    <t>Kivitasku</t>
  </si>
  <si>
    <t>Mustarastas</t>
  </si>
  <si>
    <t>Räkättirastas</t>
  </si>
  <si>
    <t>Laulurastas</t>
  </si>
  <si>
    <t>Punakylkirastas</t>
  </si>
  <si>
    <t>Ruokokerttunen</t>
  </si>
  <si>
    <t>Hernekerttu</t>
  </si>
  <si>
    <t>Lehtokerttu</t>
  </si>
  <si>
    <t>Tiltaltti</t>
  </si>
  <si>
    <t>Pajulintu</t>
  </si>
  <si>
    <t>Hippiäinen</t>
  </si>
  <si>
    <t>Harmaasieppo</t>
  </si>
  <si>
    <t>Kirjosieppo</t>
  </si>
  <si>
    <t>Hömötiainen</t>
  </si>
  <si>
    <t>Sinitiainen</t>
  </si>
  <si>
    <t>Talitiainen</t>
  </si>
  <si>
    <t>Närhi</t>
  </si>
  <si>
    <t>Harakka</t>
  </si>
  <si>
    <t>Naakka</t>
  </si>
  <si>
    <t>Mustavaris</t>
  </si>
  <si>
    <t>Varis</t>
  </si>
  <si>
    <t>Korppi</t>
  </si>
  <si>
    <t>Kottarainen</t>
  </si>
  <si>
    <t>Varpunen</t>
  </si>
  <si>
    <t>Peippo</t>
  </si>
  <si>
    <t>Järripeippo</t>
  </si>
  <si>
    <t>Viherpeippo</t>
  </si>
  <si>
    <t>Vihervarpunen</t>
  </si>
  <si>
    <t>Urpiainen</t>
  </si>
  <si>
    <t>Pikkukäpylintu</t>
  </si>
  <si>
    <t>Punavarpunen</t>
  </si>
  <si>
    <t>Punatulkku</t>
  </si>
  <si>
    <t>Keltasirkku</t>
  </si>
  <si>
    <t>Pajusirkku</t>
  </si>
  <si>
    <t>Yht.</t>
  </si>
  <si>
    <t>sp / vel-lajit</t>
  </si>
  <si>
    <t>Ponnistustaso</t>
  </si>
  <si>
    <t>Lopputulos</t>
  </si>
  <si>
    <t>Sijoitus</t>
  </si>
  <si>
    <t>Kaulushaikara</t>
  </si>
  <si>
    <t>Sirittäjä</t>
  </si>
  <si>
    <t>Kaakkuri</t>
  </si>
  <si>
    <t>Kapustarinta</t>
  </si>
  <si>
    <t>Merikihu</t>
  </si>
  <si>
    <t>Turkinkyyhky</t>
  </si>
  <si>
    <t>Kulorastas</t>
  </si>
  <si>
    <t>Pikkuvarpunen</t>
  </si>
  <si>
    <t>Merimetso</t>
  </si>
  <si>
    <t>Kuovi</t>
  </si>
  <si>
    <t>Merikotka</t>
  </si>
  <si>
    <t>Uuttukyyhky</t>
  </si>
  <si>
    <t>Kyhmyjoutsen</t>
  </si>
  <si>
    <t>Hemppo</t>
  </si>
  <si>
    <t>Valkoposkihanhi</t>
  </si>
  <si>
    <t>Harmaasorsa</t>
  </si>
  <si>
    <t>Kanadanhanhi</t>
  </si>
  <si>
    <t>Peruslajit I</t>
  </si>
  <si>
    <t>Peruslajit II</t>
  </si>
  <si>
    <t>Huutolajit</t>
  </si>
  <si>
    <t>Peruslajit I yhteensä</t>
  </si>
  <si>
    <t>Peruslajit II yhteensä</t>
  </si>
  <si>
    <t>Kevätralli 24.–25.2025</t>
  </si>
  <si>
    <t>Pikkujoutsen</t>
  </si>
  <si>
    <t>Metsähanhi</t>
  </si>
  <si>
    <t>Lyhytnokkahanhi</t>
  </si>
  <si>
    <t>Tundrahanhi</t>
  </si>
  <si>
    <t>Kiljuhanhi</t>
  </si>
  <si>
    <t>Sepelhanhi</t>
  </si>
  <si>
    <t>Ruostesorsa</t>
  </si>
  <si>
    <t>Mandariinisorsa</t>
  </si>
  <si>
    <t>Amerikanhaapana</t>
  </si>
  <si>
    <t>Punapäänarsku</t>
  </si>
  <si>
    <t>Punasotka</t>
  </si>
  <si>
    <t>Lapasotka</t>
  </si>
  <si>
    <t>Haahka</t>
  </si>
  <si>
    <t>Allihaahka</t>
  </si>
  <si>
    <t>Alli</t>
  </si>
  <si>
    <t>Uivelo</t>
  </si>
  <si>
    <t>Kuparisorsa</t>
  </si>
  <si>
    <t>Viiriäinen</t>
  </si>
  <si>
    <t>Pyy</t>
  </si>
  <si>
    <t>Riekko</t>
  </si>
  <si>
    <t>Metso</t>
  </si>
  <si>
    <t>Peltopyy</t>
  </si>
  <si>
    <t>Jääkuikka</t>
  </si>
  <si>
    <t>Pikku-uikku</t>
  </si>
  <si>
    <t>Härkälintu</t>
  </si>
  <si>
    <t>Mustakaulauikku</t>
  </si>
  <si>
    <t>Jalohaikara</t>
  </si>
  <si>
    <t>Harmaahaikara</t>
  </si>
  <si>
    <t>Kattohaikara</t>
  </si>
  <si>
    <t>Mehiläishaukka</t>
  </si>
  <si>
    <t>Haarahaukka</t>
  </si>
  <si>
    <t>Arosuohaukka</t>
  </si>
  <si>
    <t>Niittysuohaukka</t>
  </si>
  <si>
    <t>Kanahaukka</t>
  </si>
  <si>
    <t>Varpushaukka</t>
  </si>
  <si>
    <t>Hiirihaukka</t>
  </si>
  <si>
    <t>Piekana</t>
  </si>
  <si>
    <t>Kiljukotka</t>
  </si>
  <si>
    <t>Maakotka</t>
  </si>
  <si>
    <t>Arokotka</t>
  </si>
  <si>
    <t>Sääksi</t>
  </si>
  <si>
    <t>Punajalkahaukka</t>
  </si>
  <si>
    <t>Ampuhaukka</t>
  </si>
  <si>
    <t>Nuolihaukka</t>
  </si>
  <si>
    <t>Muuttohaukka</t>
  </si>
  <si>
    <t>Luhtakana</t>
  </si>
  <si>
    <t>Luhtahuitti</t>
  </si>
  <si>
    <t>Ruisrääkkä</t>
  </si>
  <si>
    <t>Liejukana</t>
  </si>
  <si>
    <t>Avosetti</t>
  </si>
  <si>
    <t>Tundrakurmitsa</t>
  </si>
  <si>
    <t>Keräkurmitsa</t>
  </si>
  <si>
    <t>Punakuiri</t>
  </si>
  <si>
    <t>Karikukko</t>
  </si>
  <si>
    <t>Isosirri</t>
  </si>
  <si>
    <t>Jänkäsirriäinen</t>
  </si>
  <si>
    <t>Kuovisirri</t>
  </si>
  <si>
    <t>Pulmussirri</t>
  </si>
  <si>
    <t>Pikkusirri</t>
  </si>
  <si>
    <t>Vesipääsky</t>
  </si>
  <si>
    <t>Rantakurvi</t>
  </si>
  <si>
    <t>Mustaviklo</t>
  </si>
  <si>
    <t>Lampiviklo</t>
  </si>
  <si>
    <t>Jänkäkurppa</t>
  </si>
  <si>
    <t>Heinäkurppa</t>
  </si>
  <si>
    <t>Aropääskykahlaaja</t>
  </si>
  <si>
    <t>Leveäpyrstökihu</t>
  </si>
  <si>
    <t>Tunturikihu</t>
  </si>
  <si>
    <t>Riskilä</t>
  </si>
  <si>
    <t>Ruokki</t>
  </si>
  <si>
    <t>Hietatiira</t>
  </si>
  <si>
    <t>Mustatiira</t>
  </si>
  <si>
    <t>Riuttatiira</t>
  </si>
  <si>
    <t>Pikkukajava</t>
  </si>
  <si>
    <t>Isolokki</t>
  </si>
  <si>
    <t>Turturikyyhky</t>
  </si>
  <si>
    <t>Huuhkaja</t>
  </si>
  <si>
    <t>Hiiripöllö</t>
  </si>
  <si>
    <t>Varpuspöllö</t>
  </si>
  <si>
    <t>Viirupöllö</t>
  </si>
  <si>
    <t>Lapinpöllö</t>
  </si>
  <si>
    <t>Sarvipöllö</t>
  </si>
  <si>
    <t>Helmipöllö</t>
  </si>
  <si>
    <t>Mehiläissyöjä</t>
  </si>
  <si>
    <t>Käenpiika</t>
  </si>
  <si>
    <t>Palokärki</t>
  </si>
  <si>
    <t>Valkoselkätikka</t>
  </si>
  <si>
    <t>Pikkutikka</t>
  </si>
  <si>
    <t>Pohjantikka</t>
  </si>
  <si>
    <t>Töyhtökiuru</t>
  </si>
  <si>
    <t>Kangaskiuru</t>
  </si>
  <si>
    <t>Ruostepääsky</t>
  </si>
  <si>
    <t>Lapinkirvinen</t>
  </si>
  <si>
    <t>Luotokirvinen</t>
  </si>
  <si>
    <t>Sitruunavästäräkki</t>
  </si>
  <si>
    <t>Tilhi</t>
  </si>
  <si>
    <t>Koskikara</t>
  </si>
  <si>
    <t>Peukaloinen</t>
  </si>
  <si>
    <t>Satakieli</t>
  </si>
  <si>
    <t>Etelänsatakieli</t>
  </si>
  <si>
    <t>Sinirinta</t>
  </si>
  <si>
    <t>Sinipyrstö</t>
  </si>
  <si>
    <t>Mustaleppälintu</t>
  </si>
  <si>
    <t>Mustapäätasku</t>
  </si>
  <si>
    <t>Sepelrastas</t>
  </si>
  <si>
    <t>Pensassirkkalintu</t>
  </si>
  <si>
    <t>Viitasirkkalintu</t>
  </si>
  <si>
    <t>Kultarinta</t>
  </si>
  <si>
    <t>Viitakerttunen</t>
  </si>
  <si>
    <t>Luhtakerttunen</t>
  </si>
  <si>
    <t>Rytikerttunen</t>
  </si>
  <si>
    <t>Pensaskerttu</t>
  </si>
  <si>
    <t>Mustapääkerttu</t>
  </si>
  <si>
    <t>Idänuunilintu</t>
  </si>
  <si>
    <t>Pikkusieppo</t>
  </si>
  <si>
    <t>Viiksitimali</t>
  </si>
  <si>
    <t>Pyrstötiainen</t>
  </si>
  <si>
    <t>Kuusitiainen</t>
  </si>
  <si>
    <t>Töyhtötiainen</t>
  </si>
  <si>
    <t>Lapintiainen</t>
  </si>
  <si>
    <t>Pähkinänakkeli</t>
  </si>
  <si>
    <t>Puukiipijä</t>
  </si>
  <si>
    <t>Pikkulepinkäinen</t>
  </si>
  <si>
    <t>Mustaotsalepinkäinen</t>
  </si>
  <si>
    <t>Isolepinkäinen</t>
  </si>
  <si>
    <t>Kuukkeli</t>
  </si>
  <si>
    <t>Pähkinähakki</t>
  </si>
  <si>
    <t>Tikli</t>
  </si>
  <si>
    <t>Kirjosiipikäpylintu</t>
  </si>
  <si>
    <t>Isokäpylintu</t>
  </si>
  <si>
    <t>Nokkavarpunen</t>
  </si>
  <si>
    <t>Lapinsirkku</t>
  </si>
  <si>
    <t>Pulmunen</t>
  </si>
  <si>
    <t>Peltosirkku</t>
  </si>
  <si>
    <t>Pohjansirkku</t>
  </si>
  <si>
    <t>Pikkusirkku</t>
  </si>
  <si>
    <t>Kultasirkku</t>
  </si>
  <si>
    <t>Harmaasirkku</t>
  </si>
  <si>
    <t>Nr</t>
  </si>
  <si>
    <t>Kerrat</t>
  </si>
  <si>
    <r>
      <t>Tilanne</t>
    </r>
    <r>
      <rPr>
        <sz val="8"/>
        <rFont val="Arial"/>
        <family val="2"/>
      </rPr>
      <t xml:space="preserve"> (täydentyy vain niihin sarakkeisiin, joihin on annettu joukkueen nimi)</t>
    </r>
  </si>
  <si>
    <t>Vuosi</t>
  </si>
  <si>
    <t>Tiibetinhanhi</t>
  </si>
  <si>
    <t>Kyhmyhaahka</t>
  </si>
  <si>
    <t>Aavikkohaukka</t>
  </si>
  <si>
    <t>Mustajalkatylli</t>
  </si>
  <si>
    <t>Merisirri</t>
  </si>
  <si>
    <t>Kuningaskalastaja</t>
  </si>
  <si>
    <t>Harmaapäätikka</t>
  </si>
  <si>
    <t>Virtavästäräkki</t>
  </si>
  <si>
    <t>Rastaskerttunen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</si>
</sst>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3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3" borderId="9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4" borderId="3" xfId="0" quotePrefix="1" applyFont="1" applyFill="1" applyBorder="1" applyAlignment="1">
      <alignment horizontal="left"/>
    </xf>
  </cellXfs>
  <cellStyles count="1">
    <cellStyle name="Normaali" xfId="0" builtinId="0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0</xdr:row>
      <xdr:rowOff>123826</xdr:rowOff>
    </xdr:from>
    <xdr:to>
      <xdr:col>31</xdr:col>
      <xdr:colOff>19050</xdr:colOff>
      <xdr:row>3</xdr:row>
      <xdr:rowOff>72119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4CB32E8B-6B67-4AE9-A4DE-604E07CE3E8E}"/>
            </a:ext>
          </a:extLst>
        </xdr:cNvPr>
        <xdr:cNvSpPr txBox="1"/>
      </xdr:nvSpPr>
      <xdr:spPr>
        <a:xfrm>
          <a:off x="10220325" y="123826"/>
          <a:ext cx="1781175" cy="13294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200"/>
            <a:t>Älä poista ylimääräisiä sarakkeita, vaan piilota ne, jotta laskenta menee oikein.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2</xdr:row>
      <xdr:rowOff>9525</xdr:rowOff>
    </xdr:from>
    <xdr:to>
      <xdr:col>11</xdr:col>
      <xdr:colOff>123825</xdr:colOff>
      <xdr:row>13</xdr:row>
      <xdr:rowOff>57150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372543EC-8929-23ED-07B2-508E5DB5AA84}"/>
            </a:ext>
          </a:extLst>
        </xdr:cNvPr>
        <xdr:cNvSpPr txBox="1"/>
      </xdr:nvSpPr>
      <xdr:spPr>
        <a:xfrm>
          <a:off x="2828925" y="333375"/>
          <a:ext cx="4143375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kern="1200"/>
            <a:t>Päivitä rallin jälkeen tiedosto kevatrallien_kisalajit.xlsx ja kopsaa seuraavan vuoden purkutaulukkoon vasemmalla olevat</a:t>
          </a:r>
          <a:r>
            <a:rPr lang="fi-FI" sz="1100" kern="1200" baseline="0"/>
            <a:t> kolme saraketta.</a:t>
          </a:r>
        </a:p>
        <a:p>
          <a:endParaRPr lang="fi-FI" sz="1100" kern="1200" baseline="0"/>
        </a:p>
        <a:p>
          <a:r>
            <a:rPr lang="fi-FI" sz="1100" kern="1200" baseline="0"/>
            <a:t>Näillä näytetään lajin havaintokerrat purkutaulukon ensimmäisessä sarakkeessa. Uuden lajin (tai kirjoitusvirheen) kohdalla esiintymiskerraksi tulee keltaisella pohjalla uusi.</a:t>
          </a:r>
          <a:endParaRPr lang="fi-FI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8"/>
  <sheetViews>
    <sheetView tabSelected="1" zoomScaleNormal="100" workbookViewId="0">
      <pane ySplit="2790" topLeftCell="A6" activePane="bottomLeft"/>
      <selection activeCell="C3" sqref="C3"/>
      <selection pane="bottomLeft" activeCell="B8" sqref="B8"/>
    </sheetView>
  </sheetViews>
  <sheetFormatPr defaultColWidth="9.140625" defaultRowHeight="12.75" x14ac:dyDescent="0.2"/>
  <cols>
    <col min="1" max="1" width="4.7109375" style="1" customWidth="1"/>
    <col min="2" max="2" width="24" style="2" customWidth="1"/>
    <col min="3" max="27" width="4.7109375" style="1" customWidth="1"/>
    <col min="28" max="28" width="5.7109375" style="1" customWidth="1"/>
    <col min="29" max="16384" width="9.140625" style="1"/>
  </cols>
  <sheetData>
    <row r="1" spans="1:28" ht="74.25" customHeight="1" x14ac:dyDescent="0.4">
      <c r="B1" s="25" t="s">
        <v>130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7" t="s">
        <v>103</v>
      </c>
    </row>
    <row r="2" spans="1:28" ht="15.75" customHeight="1" x14ac:dyDescent="0.25">
      <c r="B2" s="19"/>
      <c r="C2" s="20">
        <v>1</v>
      </c>
      <c r="D2" s="20">
        <v>2</v>
      </c>
      <c r="E2" s="20">
        <v>3</v>
      </c>
      <c r="F2" s="20">
        <v>4</v>
      </c>
      <c r="G2" s="20">
        <v>5</v>
      </c>
      <c r="H2" s="20">
        <v>6</v>
      </c>
      <c r="I2" s="20">
        <v>7</v>
      </c>
      <c r="J2" s="20">
        <v>8</v>
      </c>
      <c r="K2" s="20">
        <v>9</v>
      </c>
      <c r="L2" s="20">
        <v>10</v>
      </c>
      <c r="M2" s="20">
        <v>11</v>
      </c>
      <c r="N2" s="20">
        <v>12</v>
      </c>
      <c r="O2" s="20">
        <v>13</v>
      </c>
      <c r="P2" s="20">
        <v>14</v>
      </c>
      <c r="Q2" s="20">
        <v>15</v>
      </c>
      <c r="R2" s="20">
        <v>16</v>
      </c>
      <c r="S2" s="20">
        <v>17</v>
      </c>
      <c r="T2" s="20">
        <v>18</v>
      </c>
      <c r="U2" s="20">
        <v>19</v>
      </c>
      <c r="V2" s="20">
        <v>20</v>
      </c>
      <c r="W2" s="20">
        <v>21</v>
      </c>
      <c r="X2" s="20">
        <v>22</v>
      </c>
      <c r="Y2" s="20">
        <v>23</v>
      </c>
      <c r="Z2" s="20">
        <v>24</v>
      </c>
      <c r="AA2" s="20">
        <v>25</v>
      </c>
      <c r="AB2" s="20"/>
    </row>
    <row r="3" spans="1:28" ht="18.75" customHeight="1" x14ac:dyDescent="0.2">
      <c r="A3" s="14"/>
      <c r="B3" s="41" t="s">
        <v>271</v>
      </c>
      <c r="C3" s="33" t="str">
        <f>IF(C1&lt;&gt;"",C217,"")</f>
        <v/>
      </c>
      <c r="D3" s="33" t="str">
        <f t="shared" ref="D3:AA3" si="0">IF(D1&lt;&gt;"",D217,"")</f>
        <v/>
      </c>
      <c r="E3" s="33" t="str">
        <f t="shared" si="0"/>
        <v/>
      </c>
      <c r="F3" s="33" t="str">
        <f t="shared" si="0"/>
        <v/>
      </c>
      <c r="G3" s="33" t="str">
        <f t="shared" si="0"/>
        <v/>
      </c>
      <c r="H3" s="33" t="str">
        <f t="shared" si="0"/>
        <v/>
      </c>
      <c r="I3" s="33" t="str">
        <f t="shared" si="0"/>
        <v/>
      </c>
      <c r="J3" s="33" t="str">
        <f t="shared" si="0"/>
        <v/>
      </c>
      <c r="K3" s="33" t="str">
        <f t="shared" si="0"/>
        <v/>
      </c>
      <c r="L3" s="33" t="str">
        <f t="shared" si="0"/>
        <v/>
      </c>
      <c r="M3" s="33" t="str">
        <f t="shared" si="0"/>
        <v/>
      </c>
      <c r="N3" s="33" t="str">
        <f t="shared" si="0"/>
        <v/>
      </c>
      <c r="O3" s="33" t="str">
        <f t="shared" si="0"/>
        <v/>
      </c>
      <c r="P3" s="33" t="str">
        <f t="shared" si="0"/>
        <v/>
      </c>
      <c r="Q3" s="33" t="str">
        <f t="shared" si="0"/>
        <v/>
      </c>
      <c r="R3" s="33" t="str">
        <f t="shared" si="0"/>
        <v/>
      </c>
      <c r="S3" s="33" t="str">
        <f t="shared" si="0"/>
        <v/>
      </c>
      <c r="T3" s="33" t="str">
        <f t="shared" si="0"/>
        <v/>
      </c>
      <c r="U3" s="33" t="str">
        <f t="shared" si="0"/>
        <v/>
      </c>
      <c r="V3" s="33" t="str">
        <f t="shared" si="0"/>
        <v/>
      </c>
      <c r="W3" s="33" t="str">
        <f t="shared" si="0"/>
        <v/>
      </c>
      <c r="X3" s="33" t="str">
        <f t="shared" si="0"/>
        <v/>
      </c>
      <c r="Y3" s="33" t="str">
        <f t="shared" si="0"/>
        <v/>
      </c>
      <c r="Z3" s="33" t="str">
        <f t="shared" si="0"/>
        <v/>
      </c>
      <c r="AA3" s="33" t="str">
        <f t="shared" si="0"/>
        <v/>
      </c>
      <c r="AB3" s="33"/>
    </row>
    <row r="4" spans="1:28" ht="18" customHeight="1" x14ac:dyDescent="0.2">
      <c r="A4" s="14"/>
      <c r="B4" s="42"/>
      <c r="C4" s="32" t="str">
        <f>IF(C1&lt;&gt;"",C218,"")</f>
        <v/>
      </c>
      <c r="D4" s="32" t="str">
        <f t="shared" ref="D4:AA4" si="1">IF(D1&lt;&gt;"",D218,"")</f>
        <v/>
      </c>
      <c r="E4" s="32" t="str">
        <f t="shared" si="1"/>
        <v/>
      </c>
      <c r="F4" s="32" t="str">
        <f t="shared" si="1"/>
        <v/>
      </c>
      <c r="G4" s="32" t="str">
        <f t="shared" si="1"/>
        <v/>
      </c>
      <c r="H4" s="32" t="str">
        <f t="shared" si="1"/>
        <v/>
      </c>
      <c r="I4" s="32" t="str">
        <f t="shared" si="1"/>
        <v/>
      </c>
      <c r="J4" s="32" t="str">
        <f t="shared" si="1"/>
        <v/>
      </c>
      <c r="K4" s="32" t="str">
        <f t="shared" si="1"/>
        <v/>
      </c>
      <c r="L4" s="32" t="str">
        <f t="shared" si="1"/>
        <v/>
      </c>
      <c r="M4" s="32" t="str">
        <f t="shared" si="1"/>
        <v/>
      </c>
      <c r="N4" s="32" t="str">
        <f t="shared" si="1"/>
        <v/>
      </c>
      <c r="O4" s="32" t="str">
        <f t="shared" si="1"/>
        <v/>
      </c>
      <c r="P4" s="32" t="str">
        <f t="shared" si="1"/>
        <v/>
      </c>
      <c r="Q4" s="32" t="str">
        <f t="shared" si="1"/>
        <v/>
      </c>
      <c r="R4" s="32" t="str">
        <f t="shared" si="1"/>
        <v/>
      </c>
      <c r="S4" s="32" t="str">
        <f t="shared" si="1"/>
        <v/>
      </c>
      <c r="T4" s="32" t="str">
        <f t="shared" si="1"/>
        <v/>
      </c>
      <c r="U4" s="32" t="str">
        <f t="shared" si="1"/>
        <v/>
      </c>
      <c r="V4" s="32" t="str">
        <f t="shared" si="1"/>
        <v/>
      </c>
      <c r="W4" s="32" t="str">
        <f t="shared" si="1"/>
        <v/>
      </c>
      <c r="X4" s="32" t="str">
        <f t="shared" si="1"/>
        <v/>
      </c>
      <c r="Y4" s="32" t="str">
        <f t="shared" si="1"/>
        <v/>
      </c>
      <c r="Z4" s="32" t="str">
        <f t="shared" si="1"/>
        <v/>
      </c>
      <c r="AA4" s="32" t="str">
        <f t="shared" si="1"/>
        <v/>
      </c>
      <c r="AB4" s="32"/>
    </row>
    <row r="6" spans="1:28" ht="18" x14ac:dyDescent="0.25">
      <c r="A6" s="14"/>
      <c r="B6" s="21" t="s">
        <v>125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x14ac:dyDescent="0.2">
      <c r="A7" s="1">
        <f>VLOOKUP(B7,historia!A:B,2,0)</f>
        <v>39</v>
      </c>
      <c r="B7" s="4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5" t="str">
        <f t="shared" ref="AB7:AB70" si="2">IF(COUNTA(C7:AA7)&gt;0,COUNTA(C7:AA7),"")</f>
        <v/>
      </c>
    </row>
    <row r="8" spans="1:28" x14ac:dyDescent="0.2">
      <c r="A8" s="1">
        <f>VLOOKUP(B8,historia!A:B,2,0)</f>
        <v>39</v>
      </c>
      <c r="B8" s="4" t="s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tr">
        <f t="shared" si="2"/>
        <v/>
      </c>
    </row>
    <row r="9" spans="1:28" x14ac:dyDescent="0.2">
      <c r="A9" s="1">
        <f>VLOOKUP(B9,historia!A:B,2,0)</f>
        <v>39</v>
      </c>
      <c r="B9" s="4" t="s">
        <v>6</v>
      </c>
      <c r="C9" s="12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5" t="str">
        <f t="shared" si="2"/>
        <v/>
      </c>
    </row>
    <row r="10" spans="1:28" x14ac:dyDescent="0.2">
      <c r="A10" s="1">
        <f>VLOOKUP(B10,historia!A:B,2,0)</f>
        <v>39</v>
      </c>
      <c r="B10" s="4" t="s">
        <v>7</v>
      </c>
      <c r="C10" s="6"/>
      <c r="D10" s="6"/>
      <c r="E10" s="6"/>
      <c r="F10" s="6"/>
      <c r="G10" s="6"/>
      <c r="H10" s="6"/>
      <c r="I10" s="6"/>
      <c r="J10" s="6"/>
      <c r="K10" s="1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5" t="str">
        <f t="shared" si="2"/>
        <v/>
      </c>
    </row>
    <row r="11" spans="1:28" x14ac:dyDescent="0.2">
      <c r="A11" s="1">
        <f>VLOOKUP(B11,historia!A:B,2,0)</f>
        <v>39</v>
      </c>
      <c r="B11" s="4" t="s">
        <v>8</v>
      </c>
      <c r="C11" s="6"/>
      <c r="D11" s="6"/>
      <c r="E11" s="6"/>
      <c r="F11" s="6"/>
      <c r="G11" s="6"/>
      <c r="H11" s="6"/>
      <c r="I11" s="6"/>
      <c r="J11" s="6"/>
      <c r="K11" s="6"/>
      <c r="L11" s="12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 t="str">
        <f t="shared" si="2"/>
        <v/>
      </c>
    </row>
    <row r="12" spans="1:28" x14ac:dyDescent="0.2">
      <c r="A12" s="1">
        <f>VLOOKUP(B12,historia!A:B,2,0)</f>
        <v>39</v>
      </c>
      <c r="B12" s="4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 t="str">
        <f t="shared" si="2"/>
        <v/>
      </c>
    </row>
    <row r="13" spans="1:28" x14ac:dyDescent="0.2">
      <c r="A13" s="1">
        <f>VLOOKUP(B13,historia!A:B,2,0)</f>
        <v>39</v>
      </c>
      <c r="B13" s="4" t="s">
        <v>11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2"/>
      <c r="R13" s="6"/>
      <c r="S13" s="6"/>
      <c r="T13" s="6"/>
      <c r="U13" s="6"/>
      <c r="V13" s="6"/>
      <c r="W13" s="6"/>
      <c r="X13" s="6"/>
      <c r="Y13" s="6"/>
      <c r="Z13" s="6"/>
      <c r="AA13" s="6"/>
      <c r="AB13" s="5" t="str">
        <f t="shared" si="2"/>
        <v/>
      </c>
    </row>
    <row r="14" spans="1:28" x14ac:dyDescent="0.2">
      <c r="A14" s="1">
        <f>VLOOKUP(B14,historia!A:B,2,0)</f>
        <v>39</v>
      </c>
      <c r="B14" s="4" t="s">
        <v>12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5" t="str">
        <f t="shared" si="2"/>
        <v/>
      </c>
    </row>
    <row r="15" spans="1:28" x14ac:dyDescent="0.2">
      <c r="A15" s="1">
        <f>VLOOKUP(B15,historia!A:B,2,0)</f>
        <v>39</v>
      </c>
      <c r="B15" s="4" t="s">
        <v>13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5" t="str">
        <f t="shared" si="2"/>
        <v/>
      </c>
    </row>
    <row r="16" spans="1:28" x14ac:dyDescent="0.2">
      <c r="A16" s="1">
        <f>VLOOKUP(B16,historia!A:B,2,0)</f>
        <v>39</v>
      </c>
      <c r="B16" s="4" t="s">
        <v>15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5" t="str">
        <f t="shared" si="2"/>
        <v/>
      </c>
    </row>
    <row r="17" spans="1:28" x14ac:dyDescent="0.2">
      <c r="A17" s="1">
        <f>VLOOKUP(B17,historia!A:B,2,0)</f>
        <v>39</v>
      </c>
      <c r="B17" s="4" t="s">
        <v>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5" t="str">
        <f t="shared" si="2"/>
        <v/>
      </c>
    </row>
    <row r="18" spans="1:28" x14ac:dyDescent="0.2">
      <c r="A18" s="1">
        <f>VLOOKUP(B18,historia!A:B,2,0)</f>
        <v>39</v>
      </c>
      <c r="B18" s="4" t="s">
        <v>17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5" t="str">
        <f t="shared" si="2"/>
        <v/>
      </c>
    </row>
    <row r="19" spans="1:28" x14ac:dyDescent="0.2">
      <c r="A19" s="1">
        <f>VLOOKUP(B19,historia!A:B,2,0)</f>
        <v>39</v>
      </c>
      <c r="B19" s="4" t="s">
        <v>21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5" t="str">
        <f t="shared" si="2"/>
        <v/>
      </c>
    </row>
    <row r="20" spans="1:28" x14ac:dyDescent="0.2">
      <c r="A20" s="1">
        <f>VLOOKUP(B20,historia!A:B,2,0)</f>
        <v>39</v>
      </c>
      <c r="B20" s="3" t="s">
        <v>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5" t="str">
        <f t="shared" si="2"/>
        <v/>
      </c>
    </row>
    <row r="21" spans="1:28" x14ac:dyDescent="0.2">
      <c r="A21" s="1">
        <f>VLOOKUP(B21,historia!A:B,2,0)</f>
        <v>39</v>
      </c>
      <c r="B21" s="4" t="s">
        <v>18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5" t="str">
        <f t="shared" si="2"/>
        <v/>
      </c>
    </row>
    <row r="22" spans="1:28" x14ac:dyDescent="0.2">
      <c r="A22" s="1">
        <f>VLOOKUP(B22,historia!A:B,2,0)</f>
        <v>39</v>
      </c>
      <c r="B22" s="4" t="s">
        <v>23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5" t="str">
        <f t="shared" si="2"/>
        <v/>
      </c>
    </row>
    <row r="23" spans="1:28" x14ac:dyDescent="0.2">
      <c r="A23" s="1">
        <f>VLOOKUP(B23,historia!A:B,2,0)</f>
        <v>39</v>
      </c>
      <c r="B23" s="4" t="s">
        <v>24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5" t="str">
        <f t="shared" si="2"/>
        <v/>
      </c>
    </row>
    <row r="24" spans="1:28" x14ac:dyDescent="0.2">
      <c r="A24" s="1">
        <f>VLOOKUP(B24,historia!A:B,2,0)</f>
        <v>39</v>
      </c>
      <c r="B24" s="4" t="s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5" t="str">
        <f t="shared" si="2"/>
        <v/>
      </c>
    </row>
    <row r="25" spans="1:28" x14ac:dyDescent="0.2">
      <c r="A25" s="1">
        <f>VLOOKUP(B25,historia!A:B,2,0)</f>
        <v>39</v>
      </c>
      <c r="B25" s="4" t="s">
        <v>28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5" t="str">
        <f t="shared" si="2"/>
        <v/>
      </c>
    </row>
    <row r="26" spans="1:28" x14ac:dyDescent="0.2">
      <c r="A26" s="1">
        <f>VLOOKUP(B26,historia!A:B,2,0)</f>
        <v>39</v>
      </c>
      <c r="B26" s="2" t="s">
        <v>27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5" t="str">
        <f t="shared" si="2"/>
        <v/>
      </c>
    </row>
    <row r="27" spans="1:28" x14ac:dyDescent="0.2">
      <c r="A27" s="1">
        <f>VLOOKUP(B27,historia!A:B,2,0)</f>
        <v>39</v>
      </c>
      <c r="B27" s="4" t="s">
        <v>117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5" t="str">
        <f t="shared" si="2"/>
        <v/>
      </c>
    </row>
    <row r="28" spans="1:28" x14ac:dyDescent="0.2">
      <c r="A28" s="1">
        <f>VLOOKUP(B28,historia!A:B,2,0)</f>
        <v>39</v>
      </c>
      <c r="B28" s="4" t="s">
        <v>31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5" t="str">
        <f t="shared" si="2"/>
        <v/>
      </c>
    </row>
    <row r="29" spans="1:28" x14ac:dyDescent="0.2">
      <c r="A29" s="1">
        <f>VLOOKUP(B29,historia!A:B,2,0)</f>
        <v>39</v>
      </c>
      <c r="B29" s="2" t="s">
        <v>29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5" t="str">
        <f t="shared" si="2"/>
        <v/>
      </c>
    </row>
    <row r="30" spans="1:28" x14ac:dyDescent="0.2">
      <c r="A30" s="1">
        <f>VLOOKUP(B30,historia!A:B,2,0)</f>
        <v>39</v>
      </c>
      <c r="B30" s="4" t="s">
        <v>40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5" t="str">
        <f t="shared" si="2"/>
        <v/>
      </c>
    </row>
    <row r="31" spans="1:28" x14ac:dyDescent="0.2">
      <c r="A31" s="1">
        <f>VLOOKUP(B31,historia!A:B,2,0)</f>
        <v>39</v>
      </c>
      <c r="B31" s="4" t="s">
        <v>37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5" t="str">
        <f t="shared" si="2"/>
        <v/>
      </c>
    </row>
    <row r="32" spans="1:28" x14ac:dyDescent="0.2">
      <c r="A32" s="1">
        <f>VLOOKUP(B32,historia!A:B,2,0)</f>
        <v>39</v>
      </c>
      <c r="B32" s="4" t="s">
        <v>39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5" t="str">
        <f t="shared" si="2"/>
        <v/>
      </c>
    </row>
    <row r="33" spans="1:28" x14ac:dyDescent="0.2">
      <c r="A33" s="1">
        <f>VLOOKUP(B33,historia!A:B,2,0)</f>
        <v>39</v>
      </c>
      <c r="B33" s="4" t="s">
        <v>36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5" t="str">
        <f t="shared" si="2"/>
        <v/>
      </c>
    </row>
    <row r="34" spans="1:28" x14ac:dyDescent="0.2">
      <c r="A34" s="1">
        <f>VLOOKUP(B34,historia!A:B,2,0)</f>
        <v>39</v>
      </c>
      <c r="B34" s="2" t="s">
        <v>33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5" t="str">
        <f t="shared" si="2"/>
        <v/>
      </c>
    </row>
    <row r="35" spans="1:28" x14ac:dyDescent="0.2">
      <c r="A35" s="1">
        <f>VLOOKUP(B35,historia!A:B,2,0)</f>
        <v>39</v>
      </c>
      <c r="B35" s="2" t="s">
        <v>32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5" t="str">
        <f t="shared" si="2"/>
        <v/>
      </c>
    </row>
    <row r="36" spans="1:28" x14ac:dyDescent="0.2">
      <c r="A36" s="1">
        <f>VLOOKUP(B36,historia!A:B,2,0)</f>
        <v>39</v>
      </c>
      <c r="B36" s="4" t="s">
        <v>48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5" t="str">
        <f t="shared" si="2"/>
        <v/>
      </c>
    </row>
    <row r="37" spans="1:28" x14ac:dyDescent="0.2">
      <c r="A37" s="1">
        <f>VLOOKUP(B37,historia!A:B,2,0)</f>
        <v>39</v>
      </c>
      <c r="B37" s="4" t="s">
        <v>49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5" t="str">
        <f t="shared" si="2"/>
        <v/>
      </c>
    </row>
    <row r="38" spans="1:28" x14ac:dyDescent="0.2">
      <c r="A38" s="1">
        <f>VLOOKUP(B38,historia!A:B,2,0)</f>
        <v>39</v>
      </c>
      <c r="B38" s="2" t="s">
        <v>41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5" t="str">
        <f t="shared" si="2"/>
        <v/>
      </c>
    </row>
    <row r="39" spans="1:28" x14ac:dyDescent="0.2">
      <c r="A39" s="1">
        <f>VLOOKUP(B39,historia!A:B,2,0)</f>
        <v>39</v>
      </c>
      <c r="B39" s="2" t="s">
        <v>42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5" t="str">
        <f t="shared" si="2"/>
        <v/>
      </c>
    </row>
    <row r="40" spans="1:28" x14ac:dyDescent="0.2">
      <c r="A40" s="1">
        <f>VLOOKUP(B40,historia!A:B,2,0)</f>
        <v>39</v>
      </c>
      <c r="B40" s="4" t="s">
        <v>43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5" t="str">
        <f t="shared" si="2"/>
        <v/>
      </c>
    </row>
    <row r="41" spans="1:28" x14ac:dyDescent="0.2">
      <c r="A41" s="1">
        <f>VLOOKUP(B41,historia!A:B,2,0)</f>
        <v>39</v>
      </c>
      <c r="B41" s="4" t="s">
        <v>44</v>
      </c>
      <c r="C41" s="6"/>
      <c r="D41" s="6"/>
      <c r="E41" s="6"/>
      <c r="F41" s="6"/>
      <c r="G41" s="6"/>
      <c r="H41" s="12"/>
      <c r="I41" s="6"/>
      <c r="J41" s="6"/>
      <c r="K41" s="12"/>
      <c r="L41" s="6"/>
      <c r="M41" s="6"/>
      <c r="N41" s="12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5" t="str">
        <f t="shared" si="2"/>
        <v/>
      </c>
    </row>
    <row r="42" spans="1:28" x14ac:dyDescent="0.2">
      <c r="A42" s="1">
        <f>VLOOKUP(B42,historia!A:B,2,0)</f>
        <v>39</v>
      </c>
      <c r="B42" s="4" t="s">
        <v>45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5" t="str">
        <f t="shared" si="2"/>
        <v/>
      </c>
    </row>
    <row r="43" spans="1:28" x14ac:dyDescent="0.2">
      <c r="A43" s="1">
        <f>VLOOKUP(B43,historia!A:B,2,0)</f>
        <v>39</v>
      </c>
      <c r="B43" s="4" t="s">
        <v>46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5" t="str">
        <f t="shared" si="2"/>
        <v/>
      </c>
    </row>
    <row r="44" spans="1:28" x14ac:dyDescent="0.2">
      <c r="A44" s="1">
        <f>VLOOKUP(B44,historia!A:B,2,0)</f>
        <v>39</v>
      </c>
      <c r="B44" s="4" t="s">
        <v>51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5" t="str">
        <f t="shared" si="2"/>
        <v/>
      </c>
    </row>
    <row r="45" spans="1:28" x14ac:dyDescent="0.2">
      <c r="A45" s="1">
        <f>VLOOKUP(B45,historia!A:B,2,0)</f>
        <v>39</v>
      </c>
      <c r="B45" s="4" t="s">
        <v>52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5" t="str">
        <f t="shared" si="2"/>
        <v/>
      </c>
    </row>
    <row r="46" spans="1:28" x14ac:dyDescent="0.2">
      <c r="A46" s="1">
        <f>VLOOKUP(B46,historia!A:B,2,0)</f>
        <v>39</v>
      </c>
      <c r="B46" s="4" t="s">
        <v>53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5" t="str">
        <f t="shared" si="2"/>
        <v/>
      </c>
    </row>
    <row r="47" spans="1:28" x14ac:dyDescent="0.2">
      <c r="A47" s="1">
        <f>VLOOKUP(B47,historia!A:B,2,0)</f>
        <v>39</v>
      </c>
      <c r="B47" s="4" t="s">
        <v>55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5" t="str">
        <f t="shared" si="2"/>
        <v/>
      </c>
    </row>
    <row r="48" spans="1:28" x14ac:dyDescent="0.2">
      <c r="A48" s="1">
        <f>VLOOKUP(B48,historia!A:B,2,0)</f>
        <v>39</v>
      </c>
      <c r="B48" s="4" t="s">
        <v>57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5" t="str">
        <f t="shared" si="2"/>
        <v/>
      </c>
    </row>
    <row r="49" spans="1:28" x14ac:dyDescent="0.2">
      <c r="A49" s="1">
        <f>VLOOKUP(B49,historia!A:B,2,0)</f>
        <v>39</v>
      </c>
      <c r="B49" s="4" t="s">
        <v>58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5" t="str">
        <f t="shared" si="2"/>
        <v/>
      </c>
    </row>
    <row r="50" spans="1:28" x14ac:dyDescent="0.2">
      <c r="A50" s="1">
        <f>VLOOKUP(B50,historia!A:B,2,0)</f>
        <v>39</v>
      </c>
      <c r="B50" s="3" t="s">
        <v>59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5" t="str">
        <f t="shared" si="2"/>
        <v/>
      </c>
    </row>
    <row r="51" spans="1:28" x14ac:dyDescent="0.2">
      <c r="A51" s="1">
        <f>VLOOKUP(B51,historia!A:B,2,0)</f>
        <v>39</v>
      </c>
      <c r="B51" s="4" t="s">
        <v>60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5" t="str">
        <f t="shared" si="2"/>
        <v/>
      </c>
    </row>
    <row r="52" spans="1:28" x14ac:dyDescent="0.2">
      <c r="A52" s="1">
        <f>VLOOKUP(B52,historia!A:B,2,0)</f>
        <v>39</v>
      </c>
      <c r="B52" s="4" t="s">
        <v>61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5" t="str">
        <f t="shared" si="2"/>
        <v/>
      </c>
    </row>
    <row r="53" spans="1:28" x14ac:dyDescent="0.2">
      <c r="A53" s="1">
        <f>VLOOKUP(B53,historia!A:B,2,0)</f>
        <v>39</v>
      </c>
      <c r="B53" s="4" t="s">
        <v>62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5" t="str">
        <f t="shared" si="2"/>
        <v/>
      </c>
    </row>
    <row r="54" spans="1:28" x14ac:dyDescent="0.2">
      <c r="A54" s="1">
        <f>VLOOKUP(B54,historia!A:B,2,0)</f>
        <v>39</v>
      </c>
      <c r="B54" s="4" t="s">
        <v>63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5" t="str">
        <f t="shared" si="2"/>
        <v/>
      </c>
    </row>
    <row r="55" spans="1:28" x14ac:dyDescent="0.2">
      <c r="A55" s="1">
        <f>VLOOKUP(B55,historia!A:B,2,0)</f>
        <v>39</v>
      </c>
      <c r="B55" s="4" t="s">
        <v>64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5" t="str">
        <f t="shared" si="2"/>
        <v/>
      </c>
    </row>
    <row r="56" spans="1:28" x14ac:dyDescent="0.2">
      <c r="A56" s="1">
        <f>VLOOKUP(B56,historia!A:B,2,0)</f>
        <v>39</v>
      </c>
      <c r="B56" s="4" t="s">
        <v>66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5" t="str">
        <f t="shared" si="2"/>
        <v/>
      </c>
    </row>
    <row r="57" spans="1:28" x14ac:dyDescent="0.2">
      <c r="A57" s="1">
        <f>VLOOKUP(B57,historia!A:B,2,0)</f>
        <v>39</v>
      </c>
      <c r="B57" s="4" t="s">
        <v>67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5" t="str">
        <f t="shared" si="2"/>
        <v/>
      </c>
    </row>
    <row r="58" spans="1:28" ht="13.5" customHeight="1" x14ac:dyDescent="0.2">
      <c r="A58" s="1">
        <f>VLOOKUP(B58,historia!A:B,2,0)</f>
        <v>39</v>
      </c>
      <c r="B58" s="4" t="s">
        <v>68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5" t="str">
        <f t="shared" si="2"/>
        <v/>
      </c>
    </row>
    <row r="59" spans="1:28" x14ac:dyDescent="0.2">
      <c r="A59" s="1">
        <f>VLOOKUP(B59,historia!A:B,2,0)</f>
        <v>39</v>
      </c>
      <c r="B59" s="4" t="s">
        <v>69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5" t="str">
        <f t="shared" si="2"/>
        <v/>
      </c>
    </row>
    <row r="60" spans="1:28" x14ac:dyDescent="0.2">
      <c r="A60" s="1">
        <f>VLOOKUP(B60,historia!A:B,2,0)</f>
        <v>39</v>
      </c>
      <c r="B60" s="4" t="s">
        <v>71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5" t="str">
        <f t="shared" si="2"/>
        <v/>
      </c>
    </row>
    <row r="61" spans="1:28" x14ac:dyDescent="0.2">
      <c r="A61" s="1">
        <f>VLOOKUP(B61,historia!A:B,2,0)</f>
        <v>39</v>
      </c>
      <c r="B61" s="4" t="s">
        <v>72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5" t="str">
        <f t="shared" si="2"/>
        <v/>
      </c>
    </row>
    <row r="62" spans="1:28" x14ac:dyDescent="0.2">
      <c r="A62" s="1">
        <f>VLOOKUP(B62,historia!A:B,2,0)</f>
        <v>39</v>
      </c>
      <c r="B62" s="4" t="s">
        <v>73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5" t="str">
        <f t="shared" si="2"/>
        <v/>
      </c>
    </row>
    <row r="63" spans="1:28" x14ac:dyDescent="0.2">
      <c r="A63" s="1">
        <f>VLOOKUP(B63,historia!A:B,2,0)</f>
        <v>39</v>
      </c>
      <c r="B63" s="4" t="s">
        <v>74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5" t="str">
        <f t="shared" si="2"/>
        <v/>
      </c>
    </row>
    <row r="64" spans="1:28" x14ac:dyDescent="0.2">
      <c r="A64" s="1">
        <f>VLOOKUP(B64,historia!A:B,2,0)</f>
        <v>39</v>
      </c>
      <c r="B64" s="4" t="s">
        <v>75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5" t="str">
        <f t="shared" si="2"/>
        <v/>
      </c>
    </row>
    <row r="65" spans="1:28" x14ac:dyDescent="0.2">
      <c r="A65" s="1">
        <f>VLOOKUP(B65,historia!A:B,2,0)</f>
        <v>37</v>
      </c>
      <c r="B65" s="2" t="s">
        <v>76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5" t="str">
        <f t="shared" si="2"/>
        <v/>
      </c>
    </row>
    <row r="66" spans="1:28" x14ac:dyDescent="0.2">
      <c r="A66" s="1">
        <f>VLOOKUP(B66,historia!A:B,2,0)</f>
        <v>39</v>
      </c>
      <c r="B66" s="4" t="s">
        <v>78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5" t="str">
        <f t="shared" si="2"/>
        <v/>
      </c>
    </row>
    <row r="67" spans="1:28" x14ac:dyDescent="0.2">
      <c r="A67" s="1">
        <f>VLOOKUP(B67,historia!A:B,2,0)</f>
        <v>39</v>
      </c>
      <c r="B67" s="4" t="s">
        <v>80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5" t="str">
        <f t="shared" si="2"/>
        <v/>
      </c>
    </row>
    <row r="68" spans="1:28" x14ac:dyDescent="0.2">
      <c r="A68" s="1">
        <f>VLOOKUP(B68,historia!A:B,2,0)</f>
        <v>39</v>
      </c>
      <c r="B68" s="4" t="s">
        <v>81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5" t="str">
        <f t="shared" si="2"/>
        <v/>
      </c>
    </row>
    <row r="69" spans="1:28" x14ac:dyDescent="0.2">
      <c r="A69" s="1">
        <f>VLOOKUP(B69,historia!A:B,2,0)</f>
        <v>39</v>
      </c>
      <c r="B69" s="4" t="s">
        <v>83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5" t="str">
        <f t="shared" si="2"/>
        <v/>
      </c>
    </row>
    <row r="70" spans="1:28" x14ac:dyDescent="0.2">
      <c r="A70" s="1">
        <f>VLOOKUP(B70,historia!A:B,2,0)</f>
        <v>39</v>
      </c>
      <c r="B70" s="4" t="s">
        <v>84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5" t="str">
        <f t="shared" si="2"/>
        <v/>
      </c>
    </row>
    <row r="71" spans="1:28" x14ac:dyDescent="0.2">
      <c r="A71" s="1">
        <f>VLOOKUP(B71,historia!A:B,2,0)</f>
        <v>39</v>
      </c>
      <c r="B71" s="2" t="s">
        <v>82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5" t="str">
        <f t="shared" ref="AB71:AB86" si="3">IF(COUNTA(C71:AA71)&gt;0,COUNTA(C71:AA71),"")</f>
        <v/>
      </c>
    </row>
    <row r="72" spans="1:28" x14ac:dyDescent="0.2">
      <c r="A72" s="1">
        <f>VLOOKUP(B72,historia!A:B,2,0)</f>
        <v>39</v>
      </c>
      <c r="B72" s="4" t="s">
        <v>86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5" t="str">
        <f t="shared" si="3"/>
        <v/>
      </c>
    </row>
    <row r="73" spans="1:28" x14ac:dyDescent="0.2">
      <c r="A73" s="1">
        <f>VLOOKUP(B73,historia!A:B,2,0)</f>
        <v>39</v>
      </c>
      <c r="B73" s="4" t="s">
        <v>87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5" t="str">
        <f t="shared" si="3"/>
        <v/>
      </c>
    </row>
    <row r="74" spans="1:28" x14ac:dyDescent="0.2">
      <c r="A74" s="1">
        <f>VLOOKUP(B74,historia!A:B,2,0)</f>
        <v>39</v>
      </c>
      <c r="B74" s="4" t="s">
        <v>88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5" t="str">
        <f t="shared" si="3"/>
        <v/>
      </c>
    </row>
    <row r="75" spans="1:28" x14ac:dyDescent="0.2">
      <c r="A75" s="1">
        <f>VLOOKUP(B75,historia!A:B,2,0)</f>
        <v>39</v>
      </c>
      <c r="B75" s="4" t="s">
        <v>89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5" t="str">
        <f t="shared" si="3"/>
        <v/>
      </c>
    </row>
    <row r="76" spans="1:28" x14ac:dyDescent="0.2">
      <c r="A76" s="1">
        <f>VLOOKUP(B76,historia!A:B,2,0)</f>
        <v>39</v>
      </c>
      <c r="B76" s="4" t="s">
        <v>90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5" t="str">
        <f t="shared" si="3"/>
        <v/>
      </c>
    </row>
    <row r="77" spans="1:28" x14ac:dyDescent="0.2">
      <c r="A77" s="1">
        <f>VLOOKUP(B77,historia!A:B,2,0)</f>
        <v>39</v>
      </c>
      <c r="B77" s="4" t="s">
        <v>91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5" t="str">
        <f t="shared" si="3"/>
        <v/>
      </c>
    </row>
    <row r="78" spans="1:28" x14ac:dyDescent="0.2">
      <c r="A78" s="1">
        <f>VLOOKUP(B78,historia!A:B,2,0)</f>
        <v>39</v>
      </c>
      <c r="B78" s="4" t="s">
        <v>92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5" t="str">
        <f t="shared" si="3"/>
        <v/>
      </c>
    </row>
    <row r="79" spans="1:28" x14ac:dyDescent="0.2">
      <c r="A79" s="1">
        <f>VLOOKUP(B79,historia!A:B,2,0)</f>
        <v>32</v>
      </c>
      <c r="B79" s="4" t="s">
        <v>115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5" t="str">
        <f t="shared" si="3"/>
        <v/>
      </c>
    </row>
    <row r="80" spans="1:28" x14ac:dyDescent="0.2">
      <c r="A80" s="1">
        <f>VLOOKUP(B80,historia!A:B,2,0)</f>
        <v>39</v>
      </c>
      <c r="B80" s="4" t="s">
        <v>93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5" t="str">
        <f t="shared" si="3"/>
        <v/>
      </c>
    </row>
    <row r="81" spans="1:28" x14ac:dyDescent="0.2">
      <c r="A81" s="1">
        <f>VLOOKUP(B81,historia!A:B,2,0)</f>
        <v>39</v>
      </c>
      <c r="B81" s="4" t="s">
        <v>94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5" t="str">
        <f t="shared" si="3"/>
        <v/>
      </c>
    </row>
    <row r="82" spans="1:28" x14ac:dyDescent="0.2">
      <c r="A82" s="1">
        <f>VLOOKUP(B82,historia!A:B,2,0)</f>
        <v>39</v>
      </c>
      <c r="B82" s="4" t="s">
        <v>95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5" t="str">
        <f t="shared" si="3"/>
        <v/>
      </c>
    </row>
    <row r="83" spans="1:28" x14ac:dyDescent="0.2">
      <c r="A83" s="1">
        <f>VLOOKUP(B83,historia!A:B,2,0)</f>
        <v>39</v>
      </c>
      <c r="B83" s="4" t="s">
        <v>96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5" t="str">
        <f t="shared" si="3"/>
        <v/>
      </c>
    </row>
    <row r="84" spans="1:28" x14ac:dyDescent="0.2">
      <c r="A84" s="1">
        <f>VLOOKUP(B84,historia!A:B,2,0)</f>
        <v>39</v>
      </c>
      <c r="B84" s="4" t="s">
        <v>99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5" t="str">
        <f t="shared" si="3"/>
        <v/>
      </c>
    </row>
    <row r="85" spans="1:28" x14ac:dyDescent="0.2">
      <c r="A85" s="1">
        <f>VLOOKUP(B85,historia!A:B,2,0)</f>
        <v>39</v>
      </c>
      <c r="B85" s="4" t="s">
        <v>101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5" t="str">
        <f t="shared" si="3"/>
        <v/>
      </c>
    </row>
    <row r="86" spans="1:28" x14ac:dyDescent="0.2">
      <c r="A86" s="1">
        <f>VLOOKUP(B86,historia!A:B,2,0)</f>
        <v>39</v>
      </c>
      <c r="B86" s="4" t="s">
        <v>102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5" t="str">
        <f t="shared" si="3"/>
        <v/>
      </c>
    </row>
    <row r="87" spans="1:28" ht="18" x14ac:dyDescent="0.25">
      <c r="A87" s="14"/>
      <c r="B87" s="22" t="s">
        <v>128</v>
      </c>
      <c r="C87" s="15">
        <f>80-COUNTA(C7:C86)</f>
        <v>80</v>
      </c>
      <c r="D87" s="15">
        <f t="shared" ref="D87:AA87" si="4">80-COUNTA(D7:D86)</f>
        <v>80</v>
      </c>
      <c r="E87" s="15">
        <f t="shared" si="4"/>
        <v>80</v>
      </c>
      <c r="F87" s="15">
        <f t="shared" si="4"/>
        <v>80</v>
      </c>
      <c r="G87" s="15">
        <f t="shared" si="4"/>
        <v>80</v>
      </c>
      <c r="H87" s="15">
        <f t="shared" si="4"/>
        <v>80</v>
      </c>
      <c r="I87" s="15">
        <f t="shared" si="4"/>
        <v>80</v>
      </c>
      <c r="J87" s="15">
        <f t="shared" si="4"/>
        <v>80</v>
      </c>
      <c r="K87" s="15">
        <f t="shared" si="4"/>
        <v>80</v>
      </c>
      <c r="L87" s="15">
        <f t="shared" si="4"/>
        <v>80</v>
      </c>
      <c r="M87" s="15">
        <f t="shared" si="4"/>
        <v>80</v>
      </c>
      <c r="N87" s="15">
        <f t="shared" si="4"/>
        <v>80</v>
      </c>
      <c r="O87" s="15">
        <f t="shared" ref="O87:R87" si="5">80-COUNTA(O7:O86)</f>
        <v>80</v>
      </c>
      <c r="P87" s="15">
        <f t="shared" si="5"/>
        <v>80</v>
      </c>
      <c r="Q87" s="15">
        <f t="shared" si="5"/>
        <v>80</v>
      </c>
      <c r="R87" s="15">
        <f t="shared" si="5"/>
        <v>80</v>
      </c>
      <c r="S87" s="15">
        <f t="shared" si="4"/>
        <v>80</v>
      </c>
      <c r="T87" s="15">
        <f t="shared" si="4"/>
        <v>80</v>
      </c>
      <c r="U87" s="15">
        <f t="shared" si="4"/>
        <v>80</v>
      </c>
      <c r="V87" s="15">
        <f t="shared" ref="V87:Z87" si="6">80-COUNTA(V7:V86)</f>
        <v>80</v>
      </c>
      <c r="W87" s="15">
        <f t="shared" si="6"/>
        <v>80</v>
      </c>
      <c r="X87" s="15">
        <f t="shared" si="6"/>
        <v>80</v>
      </c>
      <c r="Y87" s="15">
        <f t="shared" si="6"/>
        <v>80</v>
      </c>
      <c r="Z87" s="15">
        <f t="shared" si="6"/>
        <v>80</v>
      </c>
      <c r="AA87" s="15">
        <f t="shared" si="4"/>
        <v>80</v>
      </c>
      <c r="AB87" s="16"/>
    </row>
    <row r="89" spans="1:28" ht="18" x14ac:dyDescent="0.25">
      <c r="A89" s="14"/>
      <c r="B89" s="21" t="s">
        <v>126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x14ac:dyDescent="0.2">
      <c r="A90" s="1">
        <f>VLOOKUP(B90,historia!A:B,2,0)</f>
        <v>33</v>
      </c>
      <c r="B90" s="4" t="s">
        <v>120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26"/>
      <c r="S90" s="9"/>
      <c r="T90" s="9"/>
      <c r="U90" s="9"/>
      <c r="V90" s="26"/>
      <c r="W90" s="26"/>
      <c r="X90" s="26"/>
      <c r="Y90" s="26"/>
      <c r="Z90" s="26"/>
      <c r="AA90" s="26"/>
      <c r="AB90" s="5" t="str">
        <f t="shared" ref="AB90:AB129" si="7">IF(COUNTA(C90:AA90)&gt;0,COUNTA(C90:AA90),"")</f>
        <v/>
      </c>
    </row>
    <row r="91" spans="1:28" x14ac:dyDescent="0.2">
      <c r="A91" s="1">
        <f>VLOOKUP(B91,historia!A:B,2,0)</f>
        <v>34</v>
      </c>
      <c r="B91" s="4" t="s">
        <v>124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26"/>
      <c r="S91" s="9"/>
      <c r="T91" s="9"/>
      <c r="U91" s="9"/>
      <c r="V91" s="26"/>
      <c r="W91" s="26"/>
      <c r="X91" s="26"/>
      <c r="Y91" s="26"/>
      <c r="Z91" s="26"/>
      <c r="AA91" s="26"/>
      <c r="AB91" s="5" t="str">
        <f t="shared" si="7"/>
        <v/>
      </c>
    </row>
    <row r="92" spans="1:28" x14ac:dyDescent="0.2">
      <c r="A92" s="1">
        <f>VLOOKUP(B92,historia!A:B,2,0)</f>
        <v>27</v>
      </c>
      <c r="B92" s="4" t="s">
        <v>122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8"/>
      <c r="S92" s="5"/>
      <c r="T92" s="5"/>
      <c r="U92" s="5"/>
      <c r="V92" s="8"/>
      <c r="W92" s="8"/>
      <c r="X92" s="8"/>
      <c r="Y92" s="8"/>
      <c r="Z92" s="8"/>
      <c r="AA92" s="8"/>
      <c r="AB92" s="5" t="str">
        <f t="shared" si="7"/>
        <v/>
      </c>
    </row>
    <row r="93" spans="1:28" x14ac:dyDescent="0.2">
      <c r="A93" s="1">
        <f>VLOOKUP(B93,historia!A:B,2,0)</f>
        <v>39</v>
      </c>
      <c r="B93" s="4" t="s">
        <v>5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8"/>
      <c r="S93" s="5"/>
      <c r="T93" s="5"/>
      <c r="U93" s="5"/>
      <c r="V93" s="8"/>
      <c r="W93" s="8"/>
      <c r="X93" s="8"/>
      <c r="Y93" s="8"/>
      <c r="Z93" s="8"/>
      <c r="AA93" s="8"/>
      <c r="AB93" s="5" t="str">
        <f t="shared" si="7"/>
        <v/>
      </c>
    </row>
    <row r="94" spans="1:28" x14ac:dyDescent="0.2">
      <c r="A94" s="1">
        <f>VLOOKUP(B94,historia!A:B,2,0)</f>
        <v>39</v>
      </c>
      <c r="B94" s="2" t="s">
        <v>123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8"/>
      <c r="S94" s="5"/>
      <c r="T94" s="5"/>
      <c r="U94" s="5"/>
      <c r="V94" s="8"/>
      <c r="W94" s="8"/>
      <c r="X94" s="8"/>
      <c r="Y94" s="8"/>
      <c r="Z94" s="8"/>
      <c r="AA94" s="8"/>
      <c r="AB94" s="5" t="str">
        <f t="shared" si="7"/>
        <v/>
      </c>
    </row>
    <row r="95" spans="1:28" x14ac:dyDescent="0.2">
      <c r="A95" s="1">
        <f>VLOOKUP(B95,historia!A:B,2,0)</f>
        <v>39</v>
      </c>
      <c r="B95" s="4" t="s">
        <v>10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8"/>
      <c r="S95" s="5"/>
      <c r="T95" s="5"/>
      <c r="U95" s="5"/>
      <c r="V95" s="8"/>
      <c r="W95" s="8"/>
      <c r="X95" s="8"/>
      <c r="Y95" s="8"/>
      <c r="Z95" s="8"/>
      <c r="AA95" s="8"/>
      <c r="AB95" s="5" t="str">
        <f t="shared" si="7"/>
        <v/>
      </c>
    </row>
    <row r="96" spans="1:28" x14ac:dyDescent="0.2">
      <c r="A96" s="1">
        <f>VLOOKUP(B96,historia!A:B,2,0)</f>
        <v>39</v>
      </c>
      <c r="B96" s="4" t="s">
        <v>14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8"/>
      <c r="S96" s="5"/>
      <c r="T96" s="5"/>
      <c r="U96" s="5"/>
      <c r="V96" s="8"/>
      <c r="W96" s="8"/>
      <c r="X96" s="8"/>
      <c r="Y96" s="8"/>
      <c r="Z96" s="8"/>
      <c r="AA96" s="8"/>
      <c r="AB96" s="5" t="str">
        <f t="shared" si="7"/>
        <v/>
      </c>
    </row>
    <row r="97" spans="1:28" x14ac:dyDescent="0.2">
      <c r="A97" s="1">
        <f>VLOOKUP(B97,historia!A:B,2,0)</f>
        <v>39</v>
      </c>
      <c r="B97" s="4" t="s">
        <v>22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8"/>
      <c r="S97" s="5"/>
      <c r="T97" s="5"/>
      <c r="U97" s="5"/>
      <c r="V97" s="8"/>
      <c r="W97" s="8"/>
      <c r="X97" s="8"/>
      <c r="Y97" s="8"/>
      <c r="Z97" s="8"/>
      <c r="AA97" s="8"/>
      <c r="AB97" s="5" t="str">
        <f t="shared" si="7"/>
        <v/>
      </c>
    </row>
    <row r="98" spans="1:28" x14ac:dyDescent="0.2">
      <c r="A98" s="1">
        <f>VLOOKUP(B98,historia!A:B,2,0)</f>
        <v>39</v>
      </c>
      <c r="B98" s="4" t="s">
        <v>110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8"/>
      <c r="S98" s="5"/>
      <c r="T98" s="5"/>
      <c r="U98" s="5"/>
      <c r="V98" s="8"/>
      <c r="W98" s="8"/>
      <c r="X98" s="8"/>
      <c r="Y98" s="8"/>
      <c r="Z98" s="8"/>
      <c r="AA98" s="8"/>
      <c r="AB98" s="5" t="str">
        <f t="shared" si="7"/>
        <v/>
      </c>
    </row>
    <row r="99" spans="1:28" x14ac:dyDescent="0.2">
      <c r="A99" s="1">
        <f>VLOOKUP(B99,historia!A:B,2,0)</f>
        <v>39</v>
      </c>
      <c r="B99" s="4" t="s">
        <v>0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8"/>
      <c r="S99" s="5"/>
      <c r="T99" s="5"/>
      <c r="U99" s="5"/>
      <c r="V99" s="8"/>
      <c r="W99" s="8"/>
      <c r="X99" s="8"/>
      <c r="Y99" s="8"/>
      <c r="Z99" s="8"/>
      <c r="AA99" s="8"/>
      <c r="AB99" s="5" t="str">
        <f t="shared" si="7"/>
        <v/>
      </c>
    </row>
    <row r="100" spans="1:28" x14ac:dyDescent="0.2">
      <c r="A100" s="1">
        <f>VLOOKUP(B100,historia!A:B,2,0)</f>
        <v>39</v>
      </c>
      <c r="B100" s="4" t="s">
        <v>2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8"/>
      <c r="S100" s="5"/>
      <c r="T100" s="5"/>
      <c r="U100" s="5"/>
      <c r="V100" s="8"/>
      <c r="W100" s="8"/>
      <c r="X100" s="8"/>
      <c r="Y100" s="8"/>
      <c r="Z100" s="8"/>
      <c r="AA100" s="8"/>
      <c r="AB100" s="5" t="str">
        <f t="shared" si="7"/>
        <v/>
      </c>
    </row>
    <row r="101" spans="1:28" x14ac:dyDescent="0.2">
      <c r="A101" s="1">
        <f>VLOOKUP(B101,historia!A:B,2,0)</f>
        <v>38</v>
      </c>
      <c r="B101" s="4" t="s">
        <v>116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8"/>
      <c r="S101" s="5"/>
      <c r="T101" s="5"/>
      <c r="U101" s="5"/>
      <c r="V101" s="8"/>
      <c r="W101" s="8"/>
      <c r="X101" s="8"/>
      <c r="Y101" s="8"/>
      <c r="Z101" s="8"/>
      <c r="AA101" s="8"/>
      <c r="AB101" s="5" t="str">
        <f t="shared" si="7"/>
        <v/>
      </c>
    </row>
    <row r="102" spans="1:28" x14ac:dyDescent="0.2">
      <c r="A102" s="1">
        <f>VLOOKUP(B102,historia!A:B,2,0)</f>
        <v>38</v>
      </c>
      <c r="B102" s="4" t="s">
        <v>108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8"/>
      <c r="S102" s="5"/>
      <c r="T102" s="5"/>
      <c r="U102" s="5"/>
      <c r="V102" s="8"/>
      <c r="W102" s="8"/>
      <c r="X102" s="8"/>
      <c r="Y102" s="8"/>
      <c r="Z102" s="8"/>
      <c r="AA102" s="8"/>
      <c r="AB102" s="5" t="str">
        <f t="shared" si="7"/>
        <v/>
      </c>
    </row>
    <row r="103" spans="1:28" x14ac:dyDescent="0.2">
      <c r="A103" s="1">
        <f>VLOOKUP(B103,historia!A:B,2,0)</f>
        <v>32</v>
      </c>
      <c r="B103" s="4" t="s">
        <v>118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8"/>
      <c r="S103" s="5"/>
      <c r="T103" s="5"/>
      <c r="U103" s="5"/>
      <c r="V103" s="8"/>
      <c r="W103" s="8"/>
      <c r="X103" s="8"/>
      <c r="Y103" s="8"/>
      <c r="Z103" s="8"/>
      <c r="AA103" s="8"/>
      <c r="AB103" s="5" t="str">
        <f t="shared" si="7"/>
        <v/>
      </c>
    </row>
    <row r="104" spans="1:28" x14ac:dyDescent="0.2">
      <c r="A104" s="1">
        <f>VLOOKUP(B104,historia!A:B,2,0)</f>
        <v>39</v>
      </c>
      <c r="B104" s="4" t="s">
        <v>19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8"/>
      <c r="S104" s="5"/>
      <c r="T104" s="5"/>
      <c r="U104" s="5"/>
      <c r="V104" s="8"/>
      <c r="W104" s="8"/>
      <c r="X104" s="8"/>
      <c r="Y104" s="8"/>
      <c r="Z104" s="8"/>
      <c r="AA104" s="8"/>
      <c r="AB104" s="5" t="str">
        <f t="shared" si="7"/>
        <v/>
      </c>
    </row>
    <row r="105" spans="1:28" x14ac:dyDescent="0.2">
      <c r="A105" s="1">
        <f>VLOOKUP(B105,historia!A:B,2,0)</f>
        <v>39</v>
      </c>
      <c r="B105" s="4" t="s">
        <v>20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8"/>
      <c r="S105" s="5"/>
      <c r="T105" s="5"/>
      <c r="U105" s="5"/>
      <c r="V105" s="8"/>
      <c r="W105" s="8"/>
      <c r="X105" s="8"/>
      <c r="Y105" s="8"/>
      <c r="Z105" s="8"/>
      <c r="AA105" s="8"/>
      <c r="AB105" s="5" t="str">
        <f t="shared" si="7"/>
        <v/>
      </c>
    </row>
    <row r="106" spans="1:28" x14ac:dyDescent="0.2">
      <c r="A106" s="1">
        <f>VLOOKUP(B106,historia!A:B,2,0)</f>
        <v>39</v>
      </c>
      <c r="B106" s="4" t="s">
        <v>111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8"/>
      <c r="S106" s="5"/>
      <c r="T106" s="5"/>
      <c r="U106" s="5"/>
      <c r="V106" s="8"/>
      <c r="W106" s="8"/>
      <c r="X106" s="8"/>
      <c r="Y106" s="8"/>
      <c r="Z106" s="8"/>
      <c r="AA106" s="8"/>
      <c r="AB106" s="5" t="str">
        <f t="shared" si="7"/>
        <v/>
      </c>
    </row>
    <row r="107" spans="1:28" x14ac:dyDescent="0.2">
      <c r="A107" s="1">
        <f>VLOOKUP(B107,historia!A:B,2,0)</f>
        <v>39</v>
      </c>
      <c r="B107" s="2" t="s">
        <v>26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8"/>
      <c r="S107" s="5"/>
      <c r="T107" s="5"/>
      <c r="U107" s="5"/>
      <c r="V107" s="8"/>
      <c r="W107" s="8"/>
      <c r="X107" s="8"/>
      <c r="Y107" s="8"/>
      <c r="Z107" s="8"/>
      <c r="AA107" s="8"/>
      <c r="AB107" s="5" t="str">
        <f t="shared" si="7"/>
        <v/>
      </c>
    </row>
    <row r="108" spans="1:28" x14ac:dyDescent="0.2">
      <c r="A108" s="1">
        <f>VLOOKUP(B108,historia!A:B,2,0)</f>
        <v>39</v>
      </c>
      <c r="B108" s="4" t="s">
        <v>35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8"/>
      <c r="S108" s="5"/>
      <c r="T108" s="5"/>
      <c r="U108" s="5"/>
      <c r="V108" s="8"/>
      <c r="W108" s="8"/>
      <c r="X108" s="8"/>
      <c r="Y108" s="8"/>
      <c r="Z108" s="8"/>
      <c r="AA108" s="8"/>
      <c r="AB108" s="5" t="str">
        <f t="shared" si="7"/>
        <v/>
      </c>
    </row>
    <row r="109" spans="1:28" x14ac:dyDescent="0.2">
      <c r="A109" s="1">
        <f>VLOOKUP(B109,historia!A:B,2,0)</f>
        <v>39</v>
      </c>
      <c r="B109" s="4" t="s">
        <v>34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8"/>
      <c r="S109" s="5"/>
      <c r="T109" s="5"/>
      <c r="U109" s="5"/>
      <c r="V109" s="8"/>
      <c r="W109" s="8"/>
      <c r="X109" s="8"/>
      <c r="Y109" s="8"/>
      <c r="Z109" s="8"/>
      <c r="AA109" s="8"/>
      <c r="AB109" s="5" t="str">
        <f t="shared" si="7"/>
        <v/>
      </c>
    </row>
    <row r="110" spans="1:28" x14ac:dyDescent="0.2">
      <c r="A110" s="1">
        <f>VLOOKUP(B110,historia!A:B,2,0)</f>
        <v>39</v>
      </c>
      <c r="B110" s="2" t="s">
        <v>30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26"/>
      <c r="S110" s="5"/>
      <c r="T110" s="5"/>
      <c r="U110" s="5"/>
      <c r="V110" s="26"/>
      <c r="W110" s="26"/>
      <c r="X110" s="26"/>
      <c r="Y110" s="26"/>
      <c r="Z110" s="26"/>
      <c r="AA110" s="26"/>
      <c r="AB110" s="5" t="str">
        <f t="shared" si="7"/>
        <v/>
      </c>
    </row>
    <row r="111" spans="1:28" x14ac:dyDescent="0.2">
      <c r="A111" s="1">
        <f>VLOOKUP(B111,historia!A:B,2,0)</f>
        <v>39</v>
      </c>
      <c r="B111" s="4" t="s">
        <v>38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8"/>
      <c r="S111" s="5"/>
      <c r="T111" s="5"/>
      <c r="U111" s="5"/>
      <c r="V111" s="8"/>
      <c r="W111" s="8"/>
      <c r="X111" s="8"/>
      <c r="Y111" s="8"/>
      <c r="Z111" s="8"/>
      <c r="AA111" s="8"/>
      <c r="AB111" s="5" t="str">
        <f t="shared" si="7"/>
        <v/>
      </c>
    </row>
    <row r="112" spans="1:28" x14ac:dyDescent="0.2">
      <c r="A112" s="1">
        <f>VLOOKUP(B112,historia!A:B,2,0)</f>
        <v>39</v>
      </c>
      <c r="B112" s="4" t="s">
        <v>112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8"/>
      <c r="S112" s="5"/>
      <c r="T112" s="5"/>
      <c r="U112" s="5"/>
      <c r="V112" s="8"/>
      <c r="W112" s="8"/>
      <c r="X112" s="8"/>
      <c r="Y112" s="8"/>
      <c r="Z112" s="8"/>
      <c r="AA112" s="8"/>
      <c r="AB112" s="5" t="str">
        <f t="shared" si="7"/>
        <v/>
      </c>
    </row>
    <row r="113" spans="1:28" x14ac:dyDescent="0.2">
      <c r="A113" s="1">
        <f>VLOOKUP(B113,historia!A:B,2,0)</f>
        <v>39</v>
      </c>
      <c r="B113" s="4" t="s">
        <v>50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26"/>
      <c r="S113" s="9"/>
      <c r="T113" s="9"/>
      <c r="U113" s="9"/>
      <c r="V113" s="26"/>
      <c r="W113" s="26"/>
      <c r="X113" s="26"/>
      <c r="Y113" s="26"/>
      <c r="Z113" s="26"/>
      <c r="AA113" s="26"/>
      <c r="AB113" s="5" t="str">
        <f t="shared" si="7"/>
        <v/>
      </c>
    </row>
    <row r="114" spans="1:28" x14ac:dyDescent="0.2">
      <c r="A114" s="1">
        <f>VLOOKUP(B114,historia!A:B,2,0)</f>
        <v>39</v>
      </c>
      <c r="B114" s="2" t="s">
        <v>47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8"/>
      <c r="S114" s="5"/>
      <c r="T114" s="5"/>
      <c r="U114" s="5"/>
      <c r="V114" s="8"/>
      <c r="W114" s="8"/>
      <c r="X114" s="8"/>
      <c r="Y114" s="8"/>
      <c r="Z114" s="8"/>
      <c r="AA114" s="8"/>
      <c r="AB114" s="5" t="str">
        <f t="shared" si="7"/>
        <v/>
      </c>
    </row>
    <row r="115" spans="1:28" x14ac:dyDescent="0.2">
      <c r="A115" s="1">
        <f>VLOOKUP(B115,historia!A:B,2,0)</f>
        <v>32</v>
      </c>
      <c r="B115" s="4" t="s">
        <v>119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26"/>
      <c r="S115" s="5"/>
      <c r="T115" s="5"/>
      <c r="U115" s="5"/>
      <c r="V115" s="26"/>
      <c r="W115" s="26"/>
      <c r="X115" s="26"/>
      <c r="Y115" s="26"/>
      <c r="Z115" s="26"/>
      <c r="AA115" s="26"/>
      <c r="AB115" s="5" t="str">
        <f t="shared" si="7"/>
        <v/>
      </c>
    </row>
    <row r="116" spans="1:28" x14ac:dyDescent="0.2">
      <c r="A116" s="1">
        <f>VLOOKUP(B116,historia!A:B,2,0)</f>
        <v>37</v>
      </c>
      <c r="B116" s="4" t="s">
        <v>113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8"/>
      <c r="S116" s="5"/>
      <c r="T116" s="5"/>
      <c r="U116" s="5"/>
      <c r="V116" s="8"/>
      <c r="W116" s="8"/>
      <c r="X116" s="8"/>
      <c r="Y116" s="8"/>
      <c r="Z116" s="8"/>
      <c r="AA116" s="8"/>
      <c r="AB116" s="5" t="str">
        <f t="shared" si="7"/>
        <v/>
      </c>
    </row>
    <row r="117" spans="1:28" x14ac:dyDescent="0.2">
      <c r="A117" s="1">
        <f>VLOOKUP(B117,historia!A:B,2,0)</f>
        <v>39</v>
      </c>
      <c r="B117" s="4" t="s">
        <v>54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8"/>
      <c r="S117" s="5"/>
      <c r="T117" s="5"/>
      <c r="U117" s="5"/>
      <c r="V117" s="8"/>
      <c r="W117" s="8"/>
      <c r="X117" s="8"/>
      <c r="Y117" s="8"/>
      <c r="Z117" s="8"/>
      <c r="AA117" s="8"/>
      <c r="AB117" s="5" t="str">
        <f t="shared" si="7"/>
        <v/>
      </c>
    </row>
    <row r="118" spans="1:28" x14ac:dyDescent="0.2">
      <c r="A118" s="1">
        <f>VLOOKUP(B118,historia!A:B,2,0)</f>
        <v>39</v>
      </c>
      <c r="B118" s="4" t="s">
        <v>56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8"/>
      <c r="S118" s="5"/>
      <c r="T118" s="5"/>
      <c r="U118" s="5"/>
      <c r="V118" s="8"/>
      <c r="W118" s="8"/>
      <c r="X118" s="8"/>
      <c r="Y118" s="8"/>
      <c r="Z118" s="8"/>
      <c r="AA118" s="8"/>
      <c r="AB118" s="5" t="str">
        <f t="shared" si="7"/>
        <v/>
      </c>
    </row>
    <row r="119" spans="1:28" x14ac:dyDescent="0.2">
      <c r="A119" s="1">
        <f>VLOOKUP(B119,historia!A:B,2,0)</f>
        <v>39</v>
      </c>
      <c r="B119" s="4" t="s">
        <v>65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8"/>
      <c r="S119" s="5"/>
      <c r="T119" s="5"/>
      <c r="U119" s="5"/>
      <c r="V119" s="8"/>
      <c r="W119" s="8"/>
      <c r="X119" s="8"/>
      <c r="Y119" s="8"/>
      <c r="Z119" s="8"/>
      <c r="AA119" s="8"/>
      <c r="AB119" s="5" t="str">
        <f t="shared" si="7"/>
        <v/>
      </c>
    </row>
    <row r="120" spans="1:28" x14ac:dyDescent="0.2">
      <c r="A120" s="1">
        <f>VLOOKUP(B120,historia!A:B,2,0)</f>
        <v>39</v>
      </c>
      <c r="B120" s="4" t="s">
        <v>70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8"/>
      <c r="S120" s="5"/>
      <c r="T120" s="5"/>
      <c r="U120" s="5"/>
      <c r="V120" s="8"/>
      <c r="W120" s="8"/>
      <c r="X120" s="8"/>
      <c r="Y120" s="8"/>
      <c r="Z120" s="8"/>
      <c r="AA120" s="8"/>
      <c r="AB120" s="5" t="str">
        <f t="shared" si="7"/>
        <v/>
      </c>
    </row>
    <row r="121" spans="1:28" x14ac:dyDescent="0.2">
      <c r="A121" s="1">
        <f>VLOOKUP(B121,historia!A:B,2,0)</f>
        <v>38</v>
      </c>
      <c r="B121" s="4" t="s">
        <v>114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8"/>
      <c r="S121" s="5"/>
      <c r="T121" s="5"/>
      <c r="U121" s="5"/>
      <c r="V121" s="8"/>
      <c r="W121" s="8"/>
      <c r="X121" s="8"/>
      <c r="Y121" s="8"/>
      <c r="Z121" s="8"/>
      <c r="AA121" s="8"/>
      <c r="AB121" s="5" t="str">
        <f t="shared" si="7"/>
        <v/>
      </c>
    </row>
    <row r="122" spans="1:28" x14ac:dyDescent="0.2">
      <c r="A122" s="1">
        <f>VLOOKUP(B122,historia!A:B,2,0)</f>
        <v>36</v>
      </c>
      <c r="B122" s="4" t="s">
        <v>109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8"/>
      <c r="S122" s="5"/>
      <c r="T122" s="5"/>
      <c r="U122" s="5"/>
      <c r="V122" s="8"/>
      <c r="W122" s="8"/>
      <c r="X122" s="8"/>
      <c r="Y122" s="8"/>
      <c r="Z122" s="8"/>
      <c r="AA122" s="8"/>
      <c r="AB122" s="5" t="str">
        <f t="shared" si="7"/>
        <v/>
      </c>
    </row>
    <row r="123" spans="1:28" x14ac:dyDescent="0.2">
      <c r="A123" s="1">
        <f>VLOOKUP(B123,historia!A:B,2,0)</f>
        <v>39</v>
      </c>
      <c r="B123" s="4" t="s">
        <v>77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8"/>
      <c r="S123" s="5"/>
      <c r="T123" s="5"/>
      <c r="U123" s="5"/>
      <c r="V123" s="8"/>
      <c r="W123" s="8"/>
      <c r="X123" s="8"/>
      <c r="Y123" s="8"/>
      <c r="Z123" s="8"/>
      <c r="AA123" s="8"/>
      <c r="AB123" s="5" t="str">
        <f t="shared" si="7"/>
        <v/>
      </c>
    </row>
    <row r="124" spans="1:28" x14ac:dyDescent="0.2">
      <c r="A124" s="1">
        <f>VLOOKUP(B124,historia!A:B,2,0)</f>
        <v>39</v>
      </c>
      <c r="B124" s="4" t="s">
        <v>79</v>
      </c>
      <c r="C124" s="9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8"/>
      <c r="S124" s="5"/>
      <c r="T124" s="5"/>
      <c r="U124" s="5"/>
      <c r="V124" s="8"/>
      <c r="W124" s="8"/>
      <c r="X124" s="8"/>
      <c r="Y124" s="8"/>
      <c r="Z124" s="8"/>
      <c r="AA124" s="8"/>
      <c r="AB124" s="5" t="str">
        <f t="shared" si="7"/>
        <v/>
      </c>
    </row>
    <row r="125" spans="1:28" x14ac:dyDescent="0.2">
      <c r="A125" s="1">
        <f>VLOOKUP(B125,historia!A:B,2,0)</f>
        <v>39</v>
      </c>
      <c r="B125" s="4" t="s">
        <v>85</v>
      </c>
      <c r="C125" s="9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8"/>
      <c r="S125" s="5"/>
      <c r="T125" s="5"/>
      <c r="U125" s="5"/>
      <c r="V125" s="8"/>
      <c r="W125" s="8"/>
      <c r="X125" s="8"/>
      <c r="Y125" s="8"/>
      <c r="Z125" s="8"/>
      <c r="AA125" s="8"/>
      <c r="AB125" s="5" t="str">
        <f t="shared" si="7"/>
        <v/>
      </c>
    </row>
    <row r="126" spans="1:28" x14ac:dyDescent="0.2">
      <c r="A126" s="1">
        <f>VLOOKUP(B126,historia!A:B,2,0)</f>
        <v>39</v>
      </c>
      <c r="B126" s="4" t="s">
        <v>121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26"/>
      <c r="S126" s="9"/>
      <c r="T126" s="9"/>
      <c r="U126" s="9"/>
      <c r="V126" s="26"/>
      <c r="W126" s="26"/>
      <c r="X126" s="26"/>
      <c r="Y126" s="26"/>
      <c r="Z126" s="26"/>
      <c r="AA126" s="26"/>
      <c r="AB126" s="5" t="str">
        <f t="shared" si="7"/>
        <v/>
      </c>
    </row>
    <row r="127" spans="1:28" x14ac:dyDescent="0.2">
      <c r="A127" s="1">
        <f>VLOOKUP(B127,historia!A:B,2,0)</f>
        <v>39</v>
      </c>
      <c r="B127" s="2" t="s">
        <v>97</v>
      </c>
      <c r="C127" s="9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8"/>
      <c r="S127" s="5"/>
      <c r="T127" s="5"/>
      <c r="U127" s="5"/>
      <c r="V127" s="8"/>
      <c r="W127" s="8"/>
      <c r="X127" s="8"/>
      <c r="Y127" s="8"/>
      <c r="Z127" s="8"/>
      <c r="AA127" s="8"/>
      <c r="AB127" s="5" t="str">
        <f t="shared" si="7"/>
        <v/>
      </c>
    </row>
    <row r="128" spans="1:28" x14ac:dyDescent="0.2">
      <c r="A128" s="1">
        <f>VLOOKUP(B128,historia!A:B,2,0)</f>
        <v>39</v>
      </c>
      <c r="B128" s="4" t="s">
        <v>98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8"/>
      <c r="S128" s="5"/>
      <c r="T128" s="5"/>
      <c r="U128" s="5"/>
      <c r="V128" s="8"/>
      <c r="W128" s="8"/>
      <c r="X128" s="8"/>
      <c r="Y128" s="8"/>
      <c r="Z128" s="8"/>
      <c r="AA128" s="8"/>
      <c r="AB128" s="5" t="str">
        <f t="shared" si="7"/>
        <v/>
      </c>
    </row>
    <row r="129" spans="1:28" x14ac:dyDescent="0.2">
      <c r="A129" s="1">
        <f>VLOOKUP(B129,historia!A:B,2,0)</f>
        <v>39</v>
      </c>
      <c r="B129" s="4" t="s">
        <v>100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26"/>
      <c r="S129" s="9"/>
      <c r="T129" s="9"/>
      <c r="U129" s="9"/>
      <c r="V129" s="26"/>
      <c r="W129" s="26"/>
      <c r="X129" s="26"/>
      <c r="Y129" s="26"/>
      <c r="Z129" s="26"/>
      <c r="AA129" s="26"/>
      <c r="AB129" s="5" t="str">
        <f t="shared" si="7"/>
        <v/>
      </c>
    </row>
    <row r="130" spans="1:28" ht="18" x14ac:dyDescent="0.25">
      <c r="A130" s="14"/>
      <c r="B130" s="22" t="s">
        <v>129</v>
      </c>
      <c r="C130" s="15">
        <f>40-COUNTA(C90:C129)</f>
        <v>40</v>
      </c>
      <c r="D130" s="15">
        <f t="shared" ref="D130:AA130" si="8">40-COUNTA(D90:D129)</f>
        <v>40</v>
      </c>
      <c r="E130" s="15">
        <f t="shared" si="8"/>
        <v>40</v>
      </c>
      <c r="F130" s="15">
        <f t="shared" si="8"/>
        <v>40</v>
      </c>
      <c r="G130" s="15">
        <f t="shared" si="8"/>
        <v>40</v>
      </c>
      <c r="H130" s="15">
        <f t="shared" si="8"/>
        <v>40</v>
      </c>
      <c r="I130" s="15">
        <f t="shared" si="8"/>
        <v>40</v>
      </c>
      <c r="J130" s="15">
        <f t="shared" si="8"/>
        <v>40</v>
      </c>
      <c r="K130" s="15">
        <f t="shared" si="8"/>
        <v>40</v>
      </c>
      <c r="L130" s="15">
        <f t="shared" si="8"/>
        <v>40</v>
      </c>
      <c r="M130" s="15">
        <f t="shared" si="8"/>
        <v>40</v>
      </c>
      <c r="N130" s="15">
        <f t="shared" si="8"/>
        <v>40</v>
      </c>
      <c r="O130" s="15">
        <f t="shared" ref="O130:R130" si="9">40-COUNTA(O90:O129)</f>
        <v>40</v>
      </c>
      <c r="P130" s="15">
        <f t="shared" si="9"/>
        <v>40</v>
      </c>
      <c r="Q130" s="15">
        <f t="shared" si="9"/>
        <v>40</v>
      </c>
      <c r="R130" s="15">
        <f t="shared" si="9"/>
        <v>40</v>
      </c>
      <c r="S130" s="15">
        <f t="shared" si="8"/>
        <v>40</v>
      </c>
      <c r="T130" s="15">
        <f t="shared" si="8"/>
        <v>40</v>
      </c>
      <c r="U130" s="15">
        <f t="shared" si="8"/>
        <v>40</v>
      </c>
      <c r="V130" s="15">
        <f t="shared" ref="V130:Z130" si="10">40-COUNTA(V90:V129)</f>
        <v>40</v>
      </c>
      <c r="W130" s="15">
        <f t="shared" si="10"/>
        <v>40</v>
      </c>
      <c r="X130" s="15">
        <f t="shared" si="10"/>
        <v>40</v>
      </c>
      <c r="Y130" s="15">
        <f t="shared" si="10"/>
        <v>40</v>
      </c>
      <c r="Z130" s="15">
        <f t="shared" si="10"/>
        <v>40</v>
      </c>
      <c r="AA130" s="15">
        <f t="shared" si="8"/>
        <v>40</v>
      </c>
      <c r="AB130" s="16"/>
    </row>
    <row r="132" spans="1:28" ht="18" x14ac:dyDescent="0.25">
      <c r="A132" s="14"/>
      <c r="B132" s="22" t="s">
        <v>104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6"/>
    </row>
    <row r="133" spans="1:28" x14ac:dyDescent="0.2"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5" t="str">
        <f>IF(COUNTA(C133:AA133)&gt;0,COUNTA(C133:AA133),"")</f>
        <v/>
      </c>
    </row>
    <row r="134" spans="1:28" x14ac:dyDescent="0.2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9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 t="str">
        <f t="shared" ref="AB134:AB138" si="11">IF(COUNTA(C134:AA134)&gt;0,COUNTA(C134:AA134),"")</f>
        <v/>
      </c>
    </row>
    <row r="135" spans="1:28" x14ac:dyDescent="0.2"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9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 t="str">
        <f t="shared" si="11"/>
        <v/>
      </c>
    </row>
    <row r="136" spans="1:28" x14ac:dyDescent="0.2"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 t="str">
        <f t="shared" si="11"/>
        <v/>
      </c>
    </row>
    <row r="137" spans="1:28" x14ac:dyDescent="0.2"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 t="str">
        <f t="shared" si="11"/>
        <v/>
      </c>
    </row>
    <row r="138" spans="1:28" x14ac:dyDescent="0.2"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5" t="str">
        <f t="shared" si="11"/>
        <v/>
      </c>
    </row>
    <row r="139" spans="1:28" ht="18" x14ac:dyDescent="0.25">
      <c r="A139" s="14"/>
      <c r="B139" s="22" t="s">
        <v>105</v>
      </c>
      <c r="C139" s="15">
        <f>IF(C1&lt;&gt;"",C87+C130+COUNTA(C133:C138),0)</f>
        <v>0</v>
      </c>
      <c r="D139" s="15">
        <f t="shared" ref="D139:AA139" si="12">IF(D1&lt;&gt;"",D87+D130+COUNTA(D133:D138),0)</f>
        <v>0</v>
      </c>
      <c r="E139" s="15">
        <f t="shared" si="12"/>
        <v>0</v>
      </c>
      <c r="F139" s="15">
        <f t="shared" si="12"/>
        <v>0</v>
      </c>
      <c r="G139" s="15">
        <f t="shared" si="12"/>
        <v>0</v>
      </c>
      <c r="H139" s="15">
        <f t="shared" si="12"/>
        <v>0</v>
      </c>
      <c r="I139" s="15">
        <f t="shared" si="12"/>
        <v>0</v>
      </c>
      <c r="J139" s="15">
        <f t="shared" si="12"/>
        <v>0</v>
      </c>
      <c r="K139" s="15">
        <f t="shared" si="12"/>
        <v>0</v>
      </c>
      <c r="L139" s="15">
        <f t="shared" si="12"/>
        <v>0</v>
      </c>
      <c r="M139" s="15">
        <f t="shared" si="12"/>
        <v>0</v>
      </c>
      <c r="N139" s="15">
        <f t="shared" si="12"/>
        <v>0</v>
      </c>
      <c r="O139" s="15">
        <f t="shared" si="12"/>
        <v>0</v>
      </c>
      <c r="P139" s="15">
        <f t="shared" si="12"/>
        <v>0</v>
      </c>
      <c r="Q139" s="15">
        <f t="shared" si="12"/>
        <v>0</v>
      </c>
      <c r="R139" s="15">
        <f t="shared" si="12"/>
        <v>0</v>
      </c>
      <c r="S139" s="15">
        <f t="shared" si="12"/>
        <v>0</v>
      </c>
      <c r="T139" s="15">
        <f t="shared" si="12"/>
        <v>0</v>
      </c>
      <c r="U139" s="15">
        <f t="shared" si="12"/>
        <v>0</v>
      </c>
      <c r="V139" s="15">
        <f t="shared" si="12"/>
        <v>0</v>
      </c>
      <c r="W139" s="15">
        <f t="shared" si="12"/>
        <v>0</v>
      </c>
      <c r="X139" s="15">
        <f t="shared" si="12"/>
        <v>0</v>
      </c>
      <c r="Y139" s="15">
        <f t="shared" si="12"/>
        <v>0</v>
      </c>
      <c r="Z139" s="15">
        <f t="shared" si="12"/>
        <v>0</v>
      </c>
      <c r="AA139" s="15">
        <f t="shared" si="12"/>
        <v>0</v>
      </c>
      <c r="AB139" s="15"/>
    </row>
    <row r="141" spans="1:28" ht="18" x14ac:dyDescent="0.25">
      <c r="A141" s="14"/>
      <c r="B141" s="23" t="s">
        <v>127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x14ac:dyDescent="0.2">
      <c r="A142" s="1" t="str">
        <f>IF(B142&lt;&gt;"",IFERROR(VLOOKUP(B142,historia!A:B,2,0),"uusi"),"")</f>
        <v/>
      </c>
      <c r="B142" s="4"/>
      <c r="C142" s="7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5" t="str">
        <f>IF(COUNTA(C142:AA142)&gt;0,COUNTA(C142:AA142),"")</f>
        <v/>
      </c>
    </row>
    <row r="143" spans="1:28" x14ac:dyDescent="0.2">
      <c r="A143" s="1" t="str">
        <f>IF(B143&lt;&gt;"",IFERROR(VLOOKUP(B143,historia!A:B,2,0),"uusi"),"")</f>
        <v/>
      </c>
      <c r="B143" s="4"/>
      <c r="C143" s="9"/>
      <c r="D143" s="7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5" t="str">
        <f t="shared" ref="AB143:AB206" si="13">IF(COUNTA(C143:AA143)&gt;0,COUNTA(C143:AA143),"")</f>
        <v/>
      </c>
    </row>
    <row r="144" spans="1:28" x14ac:dyDescent="0.2">
      <c r="A144" s="1" t="str">
        <f>IF(B144&lt;&gt;"",IFERROR(VLOOKUP(B144,historia!A:B,2,0),"uusi"),"")</f>
        <v/>
      </c>
      <c r="B144" s="4"/>
      <c r="C144" s="9"/>
      <c r="D144" s="9"/>
      <c r="E144" s="7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5" t="str">
        <f t="shared" si="13"/>
        <v/>
      </c>
    </row>
    <row r="145" spans="1:28" x14ac:dyDescent="0.2">
      <c r="A145" s="1" t="str">
        <f>IF(B145&lt;&gt;"",IFERROR(VLOOKUP(B145,historia!A:B,2,0),"uusi"),"")</f>
        <v/>
      </c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5" t="str">
        <f t="shared" si="13"/>
        <v/>
      </c>
    </row>
    <row r="146" spans="1:28" x14ac:dyDescent="0.2">
      <c r="A146" s="1" t="str">
        <f>IF(B146&lt;&gt;"",IFERROR(VLOOKUP(B146,historia!A:B,2,0),"uusi"),"")</f>
        <v/>
      </c>
      <c r="B146" s="4"/>
      <c r="C146" s="9"/>
      <c r="D146" s="9"/>
      <c r="E146" s="9"/>
      <c r="F146" s="7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5" t="str">
        <f t="shared" si="13"/>
        <v/>
      </c>
    </row>
    <row r="147" spans="1:28" x14ac:dyDescent="0.2">
      <c r="A147" s="1" t="str">
        <f>IF(B147&lt;&gt;"",IFERROR(VLOOKUP(B147,historia!A:B,2,0),"uusi"),"")</f>
        <v/>
      </c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5" t="str">
        <f t="shared" si="13"/>
        <v/>
      </c>
    </row>
    <row r="148" spans="1:28" x14ac:dyDescent="0.2">
      <c r="A148" s="1" t="str">
        <f>IF(B148&lt;&gt;"",IFERROR(VLOOKUP(B148,historia!A:B,2,0),"uusi"),"")</f>
        <v/>
      </c>
      <c r="B148" s="4"/>
      <c r="C148" s="9"/>
      <c r="D148" s="9"/>
      <c r="E148" s="9"/>
      <c r="F148" s="9"/>
      <c r="G148" s="9"/>
      <c r="H148" s="7"/>
      <c r="I148" s="9"/>
      <c r="J148" s="9"/>
      <c r="K148" s="7"/>
      <c r="L148" s="9"/>
      <c r="M148" s="9"/>
      <c r="N148" s="7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5" t="str">
        <f t="shared" si="13"/>
        <v/>
      </c>
    </row>
    <row r="149" spans="1:28" x14ac:dyDescent="0.2">
      <c r="A149" s="1" t="str">
        <f>IF(B149&lt;&gt;"",IFERROR(VLOOKUP(B149,historia!A:B,2,0),"uusi"),"")</f>
        <v/>
      </c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5" t="str">
        <f t="shared" si="13"/>
        <v/>
      </c>
    </row>
    <row r="150" spans="1:28" x14ac:dyDescent="0.2">
      <c r="A150" s="1" t="str">
        <f>IF(B150&lt;&gt;"",IFERROR(VLOOKUP(B150,historia!A:B,2,0),"uusi"),"")</f>
        <v/>
      </c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7"/>
      <c r="Q150" s="9"/>
      <c r="R150" s="9"/>
      <c r="S150" s="9"/>
      <c r="T150" s="7"/>
      <c r="U150" s="9"/>
      <c r="V150" s="9"/>
      <c r="W150" s="9"/>
      <c r="X150" s="9"/>
      <c r="Y150" s="9"/>
      <c r="Z150" s="9"/>
      <c r="AA150" s="9"/>
      <c r="AB150" s="5" t="str">
        <f t="shared" si="13"/>
        <v/>
      </c>
    </row>
    <row r="151" spans="1:28" x14ac:dyDescent="0.2">
      <c r="A151" s="1" t="str">
        <f>IF(B151&lt;&gt;"",IFERROR(VLOOKUP(B151,historia!A:B,2,0),"uusi"),"")</f>
        <v/>
      </c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5" t="str">
        <f t="shared" si="13"/>
        <v/>
      </c>
    </row>
    <row r="152" spans="1:28" x14ac:dyDescent="0.2">
      <c r="A152" s="1" t="str">
        <f>IF(B152&lt;&gt;"",IFERROR(VLOOKUP(B152,historia!A:B,2,0),"uusi"),"")</f>
        <v/>
      </c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5" t="str">
        <f t="shared" si="13"/>
        <v/>
      </c>
    </row>
    <row r="153" spans="1:28" x14ac:dyDescent="0.2">
      <c r="A153" s="1" t="str">
        <f>IF(B153&lt;&gt;"",IFERROR(VLOOKUP(B153,historia!A:B,2,0),"uusi"),"")</f>
        <v/>
      </c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5" t="str">
        <f t="shared" si="13"/>
        <v/>
      </c>
    </row>
    <row r="154" spans="1:28" x14ac:dyDescent="0.2">
      <c r="A154" s="1" t="str">
        <f>IF(B154&lt;&gt;"",IFERROR(VLOOKUP(B154,historia!A:B,2,0),"uusi"),"")</f>
        <v/>
      </c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5" t="str">
        <f t="shared" si="13"/>
        <v/>
      </c>
    </row>
    <row r="155" spans="1:28" x14ac:dyDescent="0.2">
      <c r="A155" s="1" t="str">
        <f>IF(B155&lt;&gt;"",IFERROR(VLOOKUP(B155,historia!A:B,2,0),"uusi"),"")</f>
        <v/>
      </c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5" t="str">
        <f t="shared" si="13"/>
        <v/>
      </c>
    </row>
    <row r="156" spans="1:28" x14ac:dyDescent="0.2">
      <c r="A156" s="1" t="str">
        <f>IF(B156&lt;&gt;"",IFERROR(VLOOKUP(B156,historia!A:B,2,0),"uusi"),"")</f>
        <v/>
      </c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5" t="str">
        <f t="shared" si="13"/>
        <v/>
      </c>
    </row>
    <row r="157" spans="1:28" x14ac:dyDescent="0.2">
      <c r="A157" s="1" t="str">
        <f>IF(B157&lt;&gt;"",IFERROR(VLOOKUP(B157,historia!A:B,2,0),"uusi"),"")</f>
        <v/>
      </c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5" t="str">
        <f t="shared" si="13"/>
        <v/>
      </c>
    </row>
    <row r="158" spans="1:28" x14ac:dyDescent="0.2">
      <c r="A158" s="1" t="str">
        <f>IF(B158&lt;&gt;"",IFERROR(VLOOKUP(B158,historia!A:B,2,0),"uusi"),"")</f>
        <v/>
      </c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5" t="str">
        <f t="shared" si="13"/>
        <v/>
      </c>
    </row>
    <row r="159" spans="1:28" x14ac:dyDescent="0.2">
      <c r="A159" s="1" t="str">
        <f>IF(B159&lt;&gt;"",IFERROR(VLOOKUP(B159,historia!A:B,2,0),"uusi"),"")</f>
        <v/>
      </c>
      <c r="B159" s="4"/>
      <c r="C159" s="9"/>
      <c r="D159" s="9"/>
      <c r="E159" s="9"/>
      <c r="F159" s="9"/>
      <c r="G159" s="9"/>
      <c r="H159" s="9"/>
      <c r="I159" s="7"/>
      <c r="J159" s="9"/>
      <c r="K159" s="9"/>
      <c r="L159" s="7"/>
      <c r="M159" s="9"/>
      <c r="N159" s="9"/>
      <c r="O159" s="7"/>
      <c r="P159" s="9"/>
      <c r="Q159" s="9"/>
      <c r="R159" s="9"/>
      <c r="S159" s="7"/>
      <c r="T159" s="9"/>
      <c r="U159" s="9"/>
      <c r="V159" s="9"/>
      <c r="W159" s="9"/>
      <c r="X159" s="9"/>
      <c r="Y159" s="9"/>
      <c r="Z159" s="9"/>
      <c r="AA159" s="9"/>
      <c r="AB159" s="5" t="str">
        <f t="shared" si="13"/>
        <v/>
      </c>
    </row>
    <row r="160" spans="1:28" x14ac:dyDescent="0.2">
      <c r="A160" s="1" t="str">
        <f>IF(B160&lt;&gt;"",IFERROR(VLOOKUP(B160,historia!A:B,2,0),"uusi"),"")</f>
        <v/>
      </c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7"/>
      <c r="Q160" s="9"/>
      <c r="R160" s="9"/>
      <c r="S160" s="9"/>
      <c r="T160" s="7"/>
      <c r="U160" s="9"/>
      <c r="V160" s="9"/>
      <c r="W160" s="9"/>
      <c r="X160" s="9"/>
      <c r="Y160" s="9"/>
      <c r="Z160" s="9"/>
      <c r="AA160" s="9"/>
      <c r="AB160" s="5" t="str">
        <f t="shared" si="13"/>
        <v/>
      </c>
    </row>
    <row r="161" spans="1:28" x14ac:dyDescent="0.2">
      <c r="A161" s="1" t="str">
        <f>IF(B161&lt;&gt;"",IFERROR(VLOOKUP(B161,historia!A:B,2,0),"uusi"),"")</f>
        <v/>
      </c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7"/>
      <c r="R161" s="7"/>
      <c r="S161" s="9"/>
      <c r="T161" s="9"/>
      <c r="U161" s="7"/>
      <c r="V161" s="7"/>
      <c r="W161" s="7"/>
      <c r="X161" s="7"/>
      <c r="Y161" s="7"/>
      <c r="Z161" s="7"/>
      <c r="AA161" s="7"/>
      <c r="AB161" s="5" t="str">
        <f t="shared" si="13"/>
        <v/>
      </c>
    </row>
    <row r="162" spans="1:28" x14ac:dyDescent="0.2">
      <c r="A162" s="1" t="str">
        <f>IF(B162&lt;&gt;"",IFERROR(VLOOKUP(B162,historia!A:B,2,0),"uusi"),"")</f>
        <v/>
      </c>
      <c r="B162" s="4"/>
      <c r="C162" s="7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5" t="str">
        <f t="shared" si="13"/>
        <v/>
      </c>
    </row>
    <row r="163" spans="1:28" x14ac:dyDescent="0.2">
      <c r="A163" s="1" t="str">
        <f>IF(B163&lt;&gt;"",IFERROR(VLOOKUP(B163,historia!A:B,2,0),"uusi"),"")</f>
        <v/>
      </c>
      <c r="B163" s="4"/>
      <c r="C163" s="9"/>
      <c r="D163" s="7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5" t="str">
        <f t="shared" si="13"/>
        <v/>
      </c>
    </row>
    <row r="164" spans="1:28" x14ac:dyDescent="0.2">
      <c r="A164" s="1" t="str">
        <f>IF(B164&lt;&gt;"",IFERROR(VLOOKUP(B164,historia!A:B,2,0),"uusi"),"")</f>
        <v/>
      </c>
      <c r="B164" s="4"/>
      <c r="C164" s="9"/>
      <c r="D164" s="9"/>
      <c r="E164" s="7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5" t="str">
        <f t="shared" si="13"/>
        <v/>
      </c>
    </row>
    <row r="165" spans="1:28" x14ac:dyDescent="0.2">
      <c r="A165" s="1" t="str">
        <f>IF(B165&lt;&gt;"",IFERROR(VLOOKUP(B165,historia!A:B,2,0),"uusi"),"")</f>
        <v/>
      </c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5" t="str">
        <f t="shared" si="13"/>
        <v/>
      </c>
    </row>
    <row r="166" spans="1:28" x14ac:dyDescent="0.2">
      <c r="A166" s="1" t="str">
        <f>IF(B166&lt;&gt;"",IFERROR(VLOOKUP(B166,historia!A:B,2,0),"uusi"),"")</f>
        <v/>
      </c>
      <c r="B166" s="4"/>
      <c r="C166" s="9"/>
      <c r="D166" s="9"/>
      <c r="E166" s="9"/>
      <c r="F166" s="7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5" t="str">
        <f t="shared" si="13"/>
        <v/>
      </c>
    </row>
    <row r="167" spans="1:28" x14ac:dyDescent="0.2">
      <c r="A167" s="1" t="str">
        <f>IF(B167&lt;&gt;"",IFERROR(VLOOKUP(B167,historia!A:B,2,0),"uusi"),"")</f>
        <v/>
      </c>
      <c r="B167" s="4"/>
      <c r="C167" s="9"/>
      <c r="D167" s="9"/>
      <c r="E167" s="9"/>
      <c r="F167" s="9"/>
      <c r="G167" s="7"/>
      <c r="H167" s="9"/>
      <c r="I167" s="9"/>
      <c r="J167" s="7"/>
      <c r="K167" s="9"/>
      <c r="L167" s="9"/>
      <c r="M167" s="7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5" t="str">
        <f t="shared" si="13"/>
        <v/>
      </c>
    </row>
    <row r="168" spans="1:28" x14ac:dyDescent="0.2">
      <c r="A168" s="1" t="str">
        <f>IF(B168&lt;&gt;"",IFERROR(VLOOKUP(B168,historia!A:B,2,0),"uusi"),"")</f>
        <v/>
      </c>
      <c r="B168" s="4"/>
      <c r="C168" s="9"/>
      <c r="D168" s="9"/>
      <c r="E168" s="9"/>
      <c r="F168" s="9"/>
      <c r="G168" s="9"/>
      <c r="H168" s="7"/>
      <c r="I168" s="9"/>
      <c r="J168" s="9"/>
      <c r="K168" s="7"/>
      <c r="L168" s="9"/>
      <c r="M168" s="9"/>
      <c r="N168" s="7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5" t="str">
        <f t="shared" si="13"/>
        <v/>
      </c>
    </row>
    <row r="169" spans="1:28" x14ac:dyDescent="0.2">
      <c r="A169" s="1" t="str">
        <f>IF(B169&lt;&gt;"",IFERROR(VLOOKUP(B169,historia!A:B,2,0),"uusi"),"")</f>
        <v/>
      </c>
      <c r="B169" s="4"/>
      <c r="C169" s="9"/>
      <c r="D169" s="9"/>
      <c r="E169" s="9"/>
      <c r="F169" s="9"/>
      <c r="G169" s="9"/>
      <c r="H169" s="9"/>
      <c r="I169" s="7"/>
      <c r="J169" s="9"/>
      <c r="K169" s="9"/>
      <c r="L169" s="7"/>
      <c r="M169" s="9"/>
      <c r="N169" s="9"/>
      <c r="O169" s="7"/>
      <c r="P169" s="9"/>
      <c r="Q169" s="9"/>
      <c r="R169" s="9"/>
      <c r="S169" s="7"/>
      <c r="T169" s="9"/>
      <c r="U169" s="9"/>
      <c r="V169" s="9"/>
      <c r="W169" s="9"/>
      <c r="X169" s="9"/>
      <c r="Y169" s="9"/>
      <c r="Z169" s="9"/>
      <c r="AA169" s="9"/>
      <c r="AB169" s="5" t="str">
        <f t="shared" si="13"/>
        <v/>
      </c>
    </row>
    <row r="170" spans="1:28" x14ac:dyDescent="0.2">
      <c r="A170" s="1" t="str">
        <f>IF(B170&lt;&gt;"",IFERROR(VLOOKUP(B170,historia!A:B,2,0),"uusi"),"")</f>
        <v/>
      </c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7"/>
      <c r="Q170" s="9"/>
      <c r="R170" s="9"/>
      <c r="S170" s="9"/>
      <c r="T170" s="7"/>
      <c r="U170" s="9"/>
      <c r="V170" s="9"/>
      <c r="W170" s="9"/>
      <c r="X170" s="9"/>
      <c r="Y170" s="9"/>
      <c r="Z170" s="9"/>
      <c r="AA170" s="9"/>
      <c r="AB170" s="5" t="str">
        <f t="shared" si="13"/>
        <v/>
      </c>
    </row>
    <row r="171" spans="1:28" x14ac:dyDescent="0.2">
      <c r="A171" s="1" t="str">
        <f>IF(B171&lt;&gt;"",IFERROR(VLOOKUP(B171,historia!A:B,2,0),"uusi"),"")</f>
        <v/>
      </c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7"/>
      <c r="R171" s="7"/>
      <c r="S171" s="9"/>
      <c r="T171" s="9"/>
      <c r="U171" s="7"/>
      <c r="V171" s="7"/>
      <c r="W171" s="7"/>
      <c r="X171" s="7"/>
      <c r="Y171" s="7"/>
      <c r="Z171" s="7"/>
      <c r="AA171" s="7"/>
      <c r="AB171" s="5" t="str">
        <f t="shared" si="13"/>
        <v/>
      </c>
    </row>
    <row r="172" spans="1:28" x14ac:dyDescent="0.2">
      <c r="A172" s="1" t="str">
        <f>IF(B172&lt;&gt;"",IFERROR(VLOOKUP(B172,historia!A:B,2,0),"uusi"),"")</f>
        <v/>
      </c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5" t="str">
        <f t="shared" si="13"/>
        <v/>
      </c>
    </row>
    <row r="173" spans="1:28" x14ac:dyDescent="0.2">
      <c r="A173" s="1" t="str">
        <f>IF(B173&lt;&gt;"",IFERROR(VLOOKUP(B173,historia!A:B,2,0),"uusi"),"")</f>
        <v/>
      </c>
      <c r="B173" s="4"/>
      <c r="C173" s="9"/>
      <c r="D173" s="7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5" t="str">
        <f t="shared" si="13"/>
        <v/>
      </c>
    </row>
    <row r="174" spans="1:28" x14ac:dyDescent="0.2">
      <c r="A174" s="1" t="str">
        <f>IF(B174&lt;&gt;"",IFERROR(VLOOKUP(B174,historia!A:B,2,0),"uusi"),"")</f>
        <v/>
      </c>
      <c r="B174" s="4"/>
      <c r="C174" s="9"/>
      <c r="D174" s="9"/>
      <c r="E174" s="7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5" t="str">
        <f t="shared" si="13"/>
        <v/>
      </c>
    </row>
    <row r="175" spans="1:28" x14ac:dyDescent="0.2">
      <c r="A175" s="1" t="str">
        <f>IF(B175&lt;&gt;"",IFERROR(VLOOKUP(B175,historia!A:B,2,0),"uusi"),"")</f>
        <v/>
      </c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5" t="str">
        <f t="shared" si="13"/>
        <v/>
      </c>
    </row>
    <row r="176" spans="1:28" x14ac:dyDescent="0.2">
      <c r="A176" s="1" t="str">
        <f>IF(B176&lt;&gt;"",IFERROR(VLOOKUP(B176,historia!A:B,2,0),"uusi"),"")</f>
        <v/>
      </c>
      <c r="B176" s="4"/>
      <c r="C176" s="9"/>
      <c r="D176" s="9"/>
      <c r="E176" s="9"/>
      <c r="F176" s="7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5" t="str">
        <f t="shared" si="13"/>
        <v/>
      </c>
    </row>
    <row r="177" spans="1:28" x14ac:dyDescent="0.2">
      <c r="A177" s="1" t="str">
        <f>IF(B177&lt;&gt;"",IFERROR(VLOOKUP(B177,historia!A:B,2,0),"uusi"),"")</f>
        <v/>
      </c>
      <c r="B177" s="4"/>
      <c r="C177" s="9"/>
      <c r="D177" s="9"/>
      <c r="E177" s="9"/>
      <c r="F177" s="9"/>
      <c r="G177" s="7"/>
      <c r="H177" s="9"/>
      <c r="I177" s="9"/>
      <c r="J177" s="7"/>
      <c r="K177" s="9"/>
      <c r="L177" s="9"/>
      <c r="M177" s="7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5" t="str">
        <f t="shared" si="13"/>
        <v/>
      </c>
    </row>
    <row r="178" spans="1:28" x14ac:dyDescent="0.2">
      <c r="A178" s="1" t="str">
        <f>IF(B178&lt;&gt;"",IFERROR(VLOOKUP(B178,historia!A:B,2,0),"uusi"),"")</f>
        <v/>
      </c>
      <c r="B178" s="4"/>
      <c r="C178" s="9"/>
      <c r="D178" s="9"/>
      <c r="E178" s="9"/>
      <c r="F178" s="9"/>
      <c r="G178" s="9"/>
      <c r="H178" s="7"/>
      <c r="I178" s="9"/>
      <c r="J178" s="9"/>
      <c r="K178" s="7"/>
      <c r="L178" s="9"/>
      <c r="M178" s="9"/>
      <c r="N178" s="7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5" t="str">
        <f t="shared" si="13"/>
        <v/>
      </c>
    </row>
    <row r="179" spans="1:28" x14ac:dyDescent="0.2">
      <c r="A179" s="1" t="str">
        <f>IF(B179&lt;&gt;"",IFERROR(VLOOKUP(B179,historia!A:B,2,0),"uusi"),"")</f>
        <v/>
      </c>
      <c r="B179" s="4"/>
      <c r="C179" s="9"/>
      <c r="D179" s="9"/>
      <c r="E179" s="9"/>
      <c r="F179" s="9"/>
      <c r="G179" s="9"/>
      <c r="H179" s="9"/>
      <c r="I179" s="7"/>
      <c r="J179" s="9"/>
      <c r="K179" s="9"/>
      <c r="L179" s="7"/>
      <c r="M179" s="9"/>
      <c r="N179" s="9"/>
      <c r="O179" s="7"/>
      <c r="P179" s="9"/>
      <c r="Q179" s="9"/>
      <c r="R179" s="9"/>
      <c r="S179" s="7"/>
      <c r="T179" s="9"/>
      <c r="U179" s="9"/>
      <c r="V179" s="9"/>
      <c r="W179" s="9"/>
      <c r="X179" s="9"/>
      <c r="Y179" s="9"/>
      <c r="Z179" s="9"/>
      <c r="AA179" s="9"/>
      <c r="AB179" s="5" t="str">
        <f t="shared" si="13"/>
        <v/>
      </c>
    </row>
    <row r="180" spans="1:28" x14ac:dyDescent="0.2">
      <c r="A180" s="1" t="str">
        <f>IF(B180&lt;&gt;"",IFERROR(VLOOKUP(B180,historia!A:B,2,0),"uusi"),"")</f>
        <v/>
      </c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7"/>
      <c r="Q180" s="9"/>
      <c r="R180" s="9"/>
      <c r="S180" s="9"/>
      <c r="T180" s="7"/>
      <c r="U180" s="9"/>
      <c r="V180" s="9"/>
      <c r="W180" s="9"/>
      <c r="X180" s="9"/>
      <c r="Y180" s="9"/>
      <c r="Z180" s="9"/>
      <c r="AA180" s="9"/>
      <c r="AB180" s="5" t="str">
        <f t="shared" si="13"/>
        <v/>
      </c>
    </row>
    <row r="181" spans="1:28" x14ac:dyDescent="0.2">
      <c r="A181" s="1" t="str">
        <f>IF(B181&lt;&gt;"",IFERROR(VLOOKUP(B181,historia!A:B,2,0),"uusi"),"")</f>
        <v/>
      </c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7"/>
      <c r="R181" s="7"/>
      <c r="S181" s="9"/>
      <c r="T181" s="9"/>
      <c r="U181" s="7"/>
      <c r="V181" s="7"/>
      <c r="W181" s="7"/>
      <c r="X181" s="7"/>
      <c r="Y181" s="7"/>
      <c r="Z181" s="7"/>
      <c r="AA181" s="7"/>
      <c r="AB181" s="5" t="str">
        <f t="shared" si="13"/>
        <v/>
      </c>
    </row>
    <row r="182" spans="1:28" x14ac:dyDescent="0.2">
      <c r="A182" s="1" t="str">
        <f>IF(B182&lt;&gt;"",IFERROR(VLOOKUP(B182,historia!A:B,2,0),"uusi"),"")</f>
        <v/>
      </c>
      <c r="B182" s="4"/>
      <c r="C182" s="7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5" t="str">
        <f t="shared" si="13"/>
        <v/>
      </c>
    </row>
    <row r="183" spans="1:28" x14ac:dyDescent="0.2">
      <c r="A183" s="1" t="str">
        <f>IF(B183&lt;&gt;"",IFERROR(VLOOKUP(B183,historia!A:B,2,0),"uusi"),"")</f>
        <v/>
      </c>
      <c r="B183" s="4"/>
      <c r="C183" s="9"/>
      <c r="D183" s="9"/>
      <c r="E183" s="7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5" t="str">
        <f t="shared" si="13"/>
        <v/>
      </c>
    </row>
    <row r="184" spans="1:28" x14ac:dyDescent="0.2">
      <c r="A184" s="1" t="str">
        <f>IF(B184&lt;&gt;"",IFERROR(VLOOKUP(B184,historia!A:B,2,0),"uusi"),"")</f>
        <v/>
      </c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5" t="str">
        <f t="shared" si="13"/>
        <v/>
      </c>
    </row>
    <row r="185" spans="1:28" x14ac:dyDescent="0.2">
      <c r="A185" s="1" t="str">
        <f>IF(B185&lt;&gt;"",IFERROR(VLOOKUP(B185,historia!A:B,2,0),"uusi"),"")</f>
        <v/>
      </c>
      <c r="B185" s="4"/>
      <c r="C185" s="9"/>
      <c r="D185" s="9"/>
      <c r="E185" s="9"/>
      <c r="F185" s="7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5" t="str">
        <f t="shared" si="13"/>
        <v/>
      </c>
    </row>
    <row r="186" spans="1:28" x14ac:dyDescent="0.2">
      <c r="A186" s="1" t="str">
        <f>IF(B186&lt;&gt;"",IFERROR(VLOOKUP(B186,historia!A:B,2,0),"uusi"),"")</f>
        <v/>
      </c>
      <c r="B186" s="4"/>
      <c r="C186" s="9"/>
      <c r="D186" s="9"/>
      <c r="E186" s="9"/>
      <c r="F186" s="9"/>
      <c r="G186" s="7"/>
      <c r="H186" s="9"/>
      <c r="I186" s="9"/>
      <c r="J186" s="7"/>
      <c r="K186" s="9"/>
      <c r="L186" s="9"/>
      <c r="M186" s="7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5" t="str">
        <f t="shared" si="13"/>
        <v/>
      </c>
    </row>
    <row r="187" spans="1:28" x14ac:dyDescent="0.2">
      <c r="A187" s="1" t="str">
        <f>IF(B187&lt;&gt;"",IFERROR(VLOOKUP(B187,historia!A:B,2,0),"uusi"),"")</f>
        <v/>
      </c>
      <c r="B187" s="4"/>
      <c r="C187" s="9"/>
      <c r="D187" s="9"/>
      <c r="E187" s="9"/>
      <c r="F187" s="9"/>
      <c r="G187" s="9"/>
      <c r="H187" s="7"/>
      <c r="I187" s="9"/>
      <c r="J187" s="9"/>
      <c r="K187" s="7"/>
      <c r="L187" s="9"/>
      <c r="M187" s="9"/>
      <c r="N187" s="7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5" t="str">
        <f t="shared" si="13"/>
        <v/>
      </c>
    </row>
    <row r="188" spans="1:28" x14ac:dyDescent="0.2">
      <c r="A188" s="1" t="str">
        <f>IF(B188&lt;&gt;"",IFERROR(VLOOKUP(B188,historia!A:B,2,0),"uusi"),"")</f>
        <v/>
      </c>
      <c r="B188" s="4"/>
      <c r="C188" s="9"/>
      <c r="D188" s="9"/>
      <c r="E188" s="9"/>
      <c r="F188" s="9"/>
      <c r="G188" s="9"/>
      <c r="H188" s="9"/>
      <c r="I188" s="7"/>
      <c r="J188" s="9"/>
      <c r="K188" s="9"/>
      <c r="L188" s="7"/>
      <c r="M188" s="9"/>
      <c r="N188" s="9"/>
      <c r="O188" s="7"/>
      <c r="P188" s="9"/>
      <c r="Q188" s="9"/>
      <c r="R188" s="9"/>
      <c r="S188" s="7"/>
      <c r="T188" s="9"/>
      <c r="U188" s="9"/>
      <c r="V188" s="9"/>
      <c r="W188" s="9"/>
      <c r="X188" s="9"/>
      <c r="Y188" s="9"/>
      <c r="Z188" s="9"/>
      <c r="AA188" s="9"/>
      <c r="AB188" s="5" t="str">
        <f t="shared" si="13"/>
        <v/>
      </c>
    </row>
    <row r="189" spans="1:28" x14ac:dyDescent="0.2">
      <c r="A189" s="1" t="str">
        <f>IF(B189&lt;&gt;"",IFERROR(VLOOKUP(B189,historia!A:B,2,0),"uusi"),"")</f>
        <v/>
      </c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7"/>
      <c r="Q189" s="9"/>
      <c r="R189" s="9"/>
      <c r="S189" s="9"/>
      <c r="T189" s="7"/>
      <c r="U189" s="9"/>
      <c r="V189" s="9"/>
      <c r="W189" s="9"/>
      <c r="X189" s="9"/>
      <c r="Y189" s="9"/>
      <c r="Z189" s="9"/>
      <c r="AA189" s="9"/>
      <c r="AB189" s="5" t="str">
        <f t="shared" si="13"/>
        <v/>
      </c>
    </row>
    <row r="190" spans="1:28" x14ac:dyDescent="0.2">
      <c r="A190" s="1" t="str">
        <f>IF(B190&lt;&gt;"",IFERROR(VLOOKUP(B190,historia!A:B,2,0),"uusi"),"")</f>
        <v/>
      </c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7"/>
      <c r="R190" s="7"/>
      <c r="S190" s="9"/>
      <c r="T190" s="9"/>
      <c r="U190" s="7"/>
      <c r="V190" s="7"/>
      <c r="W190" s="7"/>
      <c r="X190" s="7"/>
      <c r="Y190" s="7"/>
      <c r="Z190" s="7"/>
      <c r="AA190" s="7"/>
      <c r="AB190" s="5" t="str">
        <f t="shared" si="13"/>
        <v/>
      </c>
    </row>
    <row r="191" spans="1:28" x14ac:dyDescent="0.2">
      <c r="A191" s="1" t="str">
        <f>IF(B191&lt;&gt;"",IFERROR(VLOOKUP(B191,historia!A:B,2,0),"uusi"),"")</f>
        <v/>
      </c>
      <c r="B191" s="4"/>
      <c r="C191" s="7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5" t="str">
        <f t="shared" si="13"/>
        <v/>
      </c>
    </row>
    <row r="192" spans="1:28" x14ac:dyDescent="0.2">
      <c r="A192" s="1" t="str">
        <f>IF(B192&lt;&gt;"",IFERROR(VLOOKUP(B192,historia!A:B,2,0),"uusi"),"")</f>
        <v/>
      </c>
      <c r="B192" s="4"/>
      <c r="C192" s="9"/>
      <c r="D192" s="9"/>
      <c r="E192" s="7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5" t="str">
        <f t="shared" si="13"/>
        <v/>
      </c>
    </row>
    <row r="193" spans="1:28" x14ac:dyDescent="0.2">
      <c r="A193" s="1" t="str">
        <f>IF(B193&lt;&gt;"",IFERROR(VLOOKUP(B193,historia!A:B,2,0),"uusi"),"")</f>
        <v/>
      </c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5" t="str">
        <f t="shared" si="13"/>
        <v/>
      </c>
    </row>
    <row r="194" spans="1:28" x14ac:dyDescent="0.2">
      <c r="A194" s="1" t="str">
        <f>IF(B194&lt;&gt;"",IFERROR(VLOOKUP(B194,historia!A:B,2,0),"uusi"),"")</f>
        <v/>
      </c>
      <c r="B194" s="4"/>
      <c r="C194" s="9"/>
      <c r="D194" s="9"/>
      <c r="E194" s="9"/>
      <c r="F194" s="7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5" t="str">
        <f t="shared" si="13"/>
        <v/>
      </c>
    </row>
    <row r="195" spans="1:28" x14ac:dyDescent="0.2">
      <c r="A195" s="1" t="str">
        <f>IF(B195&lt;&gt;"",IFERROR(VLOOKUP(B195,historia!A:B,2,0),"uusi"),"")</f>
        <v/>
      </c>
      <c r="B195" s="4"/>
      <c r="C195" s="9"/>
      <c r="D195" s="9"/>
      <c r="E195" s="9"/>
      <c r="F195" s="9"/>
      <c r="G195" s="7"/>
      <c r="H195" s="9"/>
      <c r="I195" s="9"/>
      <c r="J195" s="7"/>
      <c r="K195" s="9"/>
      <c r="L195" s="9"/>
      <c r="M195" s="7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5" t="str">
        <f t="shared" si="13"/>
        <v/>
      </c>
    </row>
    <row r="196" spans="1:28" x14ac:dyDescent="0.2">
      <c r="A196" s="1" t="str">
        <f>IF(B196&lt;&gt;"",IFERROR(VLOOKUP(B196,historia!A:B,2,0),"uusi"),"")</f>
        <v/>
      </c>
      <c r="B196" s="4"/>
      <c r="C196" s="9"/>
      <c r="D196" s="9"/>
      <c r="E196" s="9"/>
      <c r="F196" s="9"/>
      <c r="G196" s="9"/>
      <c r="H196" s="7"/>
      <c r="I196" s="7"/>
      <c r="J196" s="9"/>
      <c r="K196" s="7"/>
      <c r="L196" s="7"/>
      <c r="M196" s="9"/>
      <c r="N196" s="7"/>
      <c r="O196" s="7"/>
      <c r="P196" s="9"/>
      <c r="Q196" s="9"/>
      <c r="R196" s="9"/>
      <c r="S196" s="7"/>
      <c r="T196" s="9"/>
      <c r="U196" s="9"/>
      <c r="V196" s="9"/>
      <c r="W196" s="9"/>
      <c r="X196" s="9"/>
      <c r="Y196" s="9"/>
      <c r="Z196" s="9"/>
      <c r="AA196" s="9"/>
      <c r="AB196" s="5" t="str">
        <f t="shared" si="13"/>
        <v/>
      </c>
    </row>
    <row r="197" spans="1:28" x14ac:dyDescent="0.2">
      <c r="A197" s="1" t="str">
        <f>IF(B197&lt;&gt;"",IFERROR(VLOOKUP(B197,historia!A:B,2,0),"uusi"),"")</f>
        <v/>
      </c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7"/>
      <c r="Q197" s="9"/>
      <c r="R197" s="9"/>
      <c r="S197" s="9"/>
      <c r="T197" s="7"/>
      <c r="U197" s="9"/>
      <c r="V197" s="9"/>
      <c r="W197" s="9"/>
      <c r="X197" s="9"/>
      <c r="Y197" s="9"/>
      <c r="Z197" s="9"/>
      <c r="AA197" s="9"/>
      <c r="AB197" s="5" t="str">
        <f t="shared" si="13"/>
        <v/>
      </c>
    </row>
    <row r="198" spans="1:28" x14ac:dyDescent="0.2">
      <c r="A198" s="1" t="str">
        <f>IF(B198&lt;&gt;"",IFERROR(VLOOKUP(B198,historia!A:B,2,0),"uusi"),"")</f>
        <v/>
      </c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7"/>
      <c r="R198" s="9"/>
      <c r="S198" s="9"/>
      <c r="T198" s="9"/>
      <c r="U198" s="7"/>
      <c r="V198" s="9"/>
      <c r="W198" s="9"/>
      <c r="X198" s="9"/>
      <c r="Y198" s="9"/>
      <c r="Z198" s="9"/>
      <c r="AA198" s="9"/>
      <c r="AB198" s="5" t="str">
        <f t="shared" si="13"/>
        <v/>
      </c>
    </row>
    <row r="199" spans="1:28" x14ac:dyDescent="0.2">
      <c r="A199" s="1" t="str">
        <f>IF(B199&lt;&gt;"",IFERROR(VLOOKUP(B199,historia!A:B,2,0),"uusi"),"")</f>
        <v/>
      </c>
      <c r="B199" s="4"/>
      <c r="C199" s="7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5" t="str">
        <f t="shared" si="13"/>
        <v/>
      </c>
    </row>
    <row r="200" spans="1:28" x14ac:dyDescent="0.2">
      <c r="A200" s="1" t="str">
        <f>IF(B200&lt;&gt;"",IFERROR(VLOOKUP(B200,historia!A:B,2,0),"uusi"),"")</f>
        <v/>
      </c>
      <c r="B200" s="4"/>
      <c r="C200" s="9"/>
      <c r="D200" s="9"/>
      <c r="E200" s="7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5" t="str">
        <f t="shared" si="13"/>
        <v/>
      </c>
    </row>
    <row r="201" spans="1:28" x14ac:dyDescent="0.2">
      <c r="A201" s="1" t="str">
        <f>IF(B201&lt;&gt;"",IFERROR(VLOOKUP(B201,historia!A:B,2,0),"uusi"),"")</f>
        <v/>
      </c>
      <c r="B201" s="4"/>
      <c r="C201" s="9"/>
      <c r="D201" s="9"/>
      <c r="E201" s="9"/>
      <c r="F201" s="7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5" t="str">
        <f t="shared" si="13"/>
        <v/>
      </c>
    </row>
    <row r="202" spans="1:28" x14ac:dyDescent="0.2">
      <c r="A202" s="1" t="str">
        <f>IF(B202&lt;&gt;"",IFERROR(VLOOKUP(B202,historia!A:B,2,0),"uusi"),"")</f>
        <v/>
      </c>
      <c r="B202" s="4"/>
      <c r="C202" s="9"/>
      <c r="D202" s="9"/>
      <c r="E202" s="9"/>
      <c r="F202" s="9"/>
      <c r="G202" s="7"/>
      <c r="H202" s="9"/>
      <c r="I202" s="9"/>
      <c r="J202" s="7"/>
      <c r="K202" s="9"/>
      <c r="L202" s="9"/>
      <c r="M202" s="7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5" t="str">
        <f t="shared" si="13"/>
        <v/>
      </c>
    </row>
    <row r="203" spans="1:28" x14ac:dyDescent="0.2">
      <c r="A203" s="1" t="str">
        <f>IF(B203&lt;&gt;"",IFERROR(VLOOKUP(B203,historia!A:B,2,0),"uusi"),"")</f>
        <v/>
      </c>
      <c r="B203" s="4"/>
      <c r="C203" s="9"/>
      <c r="D203" s="9"/>
      <c r="E203" s="9"/>
      <c r="F203" s="9"/>
      <c r="G203" s="9"/>
      <c r="H203" s="9"/>
      <c r="I203" s="7"/>
      <c r="J203" s="9"/>
      <c r="K203" s="9"/>
      <c r="L203" s="7"/>
      <c r="M203" s="9"/>
      <c r="N203" s="9"/>
      <c r="O203" s="7"/>
      <c r="P203" s="9"/>
      <c r="Q203" s="9"/>
      <c r="R203" s="9"/>
      <c r="S203" s="7"/>
      <c r="T203" s="9"/>
      <c r="U203" s="9"/>
      <c r="V203" s="9"/>
      <c r="W203" s="9"/>
      <c r="X203" s="9"/>
      <c r="Y203" s="9"/>
      <c r="Z203" s="9"/>
      <c r="AA203" s="9"/>
      <c r="AB203" s="5" t="str">
        <f t="shared" si="13"/>
        <v/>
      </c>
    </row>
    <row r="204" spans="1:28" x14ac:dyDescent="0.2">
      <c r="A204" s="1" t="str">
        <f>IF(B204&lt;&gt;"",IFERROR(VLOOKUP(B204,historia!A:B,2,0),"uusi"),"")</f>
        <v/>
      </c>
      <c r="B204" s="27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5" t="str">
        <f t="shared" si="13"/>
        <v/>
      </c>
    </row>
    <row r="205" spans="1:28" x14ac:dyDescent="0.2">
      <c r="A205" s="1" t="str">
        <f>IF(B205&lt;&gt;"",IFERROR(VLOOKUP(B205,historia!A:B,2,0),"uusi"),"")</f>
        <v/>
      </c>
      <c r="B205" s="29"/>
      <c r="C205" s="30"/>
      <c r="D205" s="30"/>
      <c r="E205" s="30"/>
      <c r="F205" s="30"/>
      <c r="G205" s="30"/>
      <c r="H205" s="30"/>
      <c r="I205" s="31"/>
      <c r="J205" s="30"/>
      <c r="K205" s="30"/>
      <c r="L205" s="31"/>
      <c r="M205" s="30"/>
      <c r="N205" s="30"/>
      <c r="O205" s="31"/>
      <c r="P205" s="30"/>
      <c r="Q205" s="31"/>
      <c r="R205" s="30"/>
      <c r="S205" s="31"/>
      <c r="T205" s="30"/>
      <c r="U205" s="31"/>
      <c r="V205" s="30"/>
      <c r="W205" s="30"/>
      <c r="X205" s="30"/>
      <c r="Y205" s="30"/>
      <c r="Z205" s="30"/>
      <c r="AA205" s="30"/>
      <c r="AB205" s="5" t="str">
        <f t="shared" si="13"/>
        <v/>
      </c>
    </row>
    <row r="206" spans="1:28" x14ac:dyDescent="0.2">
      <c r="A206" s="1" t="str">
        <f>IF(B206&lt;&gt;"",IFERROR(VLOOKUP(B206,historia!A:B,2,0),"uusi"),"")</f>
        <v/>
      </c>
      <c r="B206" s="4"/>
      <c r="C206" s="7"/>
      <c r="D206" s="9"/>
      <c r="E206" s="9"/>
      <c r="F206" s="9"/>
      <c r="G206" s="9"/>
      <c r="H206" s="9"/>
      <c r="I206" s="7"/>
      <c r="J206" s="9"/>
      <c r="K206" s="9"/>
      <c r="L206" s="7"/>
      <c r="M206" s="9"/>
      <c r="N206" s="9"/>
      <c r="O206" s="7"/>
      <c r="P206" s="9"/>
      <c r="Q206" s="9"/>
      <c r="R206" s="9"/>
      <c r="S206" s="7"/>
      <c r="T206" s="9"/>
      <c r="U206" s="9"/>
      <c r="V206" s="9"/>
      <c r="W206" s="9"/>
      <c r="X206" s="9"/>
      <c r="Y206" s="9"/>
      <c r="Z206" s="9"/>
      <c r="AA206" s="9"/>
      <c r="AB206" s="5" t="str">
        <f t="shared" si="13"/>
        <v/>
      </c>
    </row>
    <row r="207" spans="1:28" x14ac:dyDescent="0.2">
      <c r="A207" s="1" t="str">
        <f>IF(B207&lt;&gt;"",IFERROR(VLOOKUP(B207,historia!A:B,2,0),"uusi"),"")</f>
        <v/>
      </c>
      <c r="B207" s="4"/>
      <c r="C207" s="5"/>
      <c r="D207" s="5"/>
      <c r="E207" s="5"/>
      <c r="F207" s="7"/>
      <c r="G207" s="7"/>
      <c r="H207" s="5"/>
      <c r="I207" s="7"/>
      <c r="J207" s="7"/>
      <c r="K207" s="5"/>
      <c r="L207" s="7"/>
      <c r="M207" s="7"/>
      <c r="N207" s="5"/>
      <c r="O207" s="7"/>
      <c r="P207" s="5"/>
      <c r="Q207" s="5"/>
      <c r="R207" s="5"/>
      <c r="S207" s="7"/>
      <c r="T207" s="5"/>
      <c r="U207" s="5"/>
      <c r="V207" s="5"/>
      <c r="W207" s="5"/>
      <c r="X207" s="5"/>
      <c r="Y207" s="5"/>
      <c r="Z207" s="5"/>
      <c r="AA207" s="5"/>
      <c r="AB207" s="5" t="str">
        <f t="shared" ref="AB207:AB216" si="14">IF(COUNTA(C207:AA207)&gt;0,COUNTA(C207:AA207),"")</f>
        <v/>
      </c>
    </row>
    <row r="208" spans="1:28" x14ac:dyDescent="0.2">
      <c r="A208" s="1" t="str">
        <f>IF(B208&lt;&gt;"",IFERROR(VLOOKUP(B208,historia!A:B,2,0),"uusi"),"")</f>
        <v/>
      </c>
      <c r="B208" s="4"/>
      <c r="C208" s="5"/>
      <c r="D208" s="5"/>
      <c r="E208" s="5"/>
      <c r="F208" s="7"/>
      <c r="G208" s="7"/>
      <c r="H208" s="5"/>
      <c r="I208" s="7"/>
      <c r="J208" s="7"/>
      <c r="K208" s="5"/>
      <c r="L208" s="7"/>
      <c r="M208" s="7"/>
      <c r="N208" s="5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5" t="str">
        <f t="shared" si="14"/>
        <v/>
      </c>
    </row>
    <row r="209" spans="1:28" x14ac:dyDescent="0.2">
      <c r="A209" s="1" t="str">
        <f>IF(B209&lt;&gt;"",IFERROR(VLOOKUP(B209,historia!A:B,2,0),"uusi"),"")</f>
        <v/>
      </c>
      <c r="B209" s="4"/>
      <c r="C209" s="5"/>
      <c r="D209" s="5"/>
      <c r="E209" s="5"/>
      <c r="F209" s="7"/>
      <c r="G209" s="7"/>
      <c r="H209" s="5"/>
      <c r="I209" s="7"/>
      <c r="J209" s="7"/>
      <c r="K209" s="5"/>
      <c r="L209" s="7"/>
      <c r="M209" s="7"/>
      <c r="N209" s="5"/>
      <c r="O209" s="7"/>
      <c r="P209" s="5"/>
      <c r="Q209" s="5"/>
      <c r="R209" s="5"/>
      <c r="S209" s="7"/>
      <c r="T209" s="5"/>
      <c r="U209" s="5"/>
      <c r="V209" s="5"/>
      <c r="W209" s="5"/>
      <c r="X209" s="5"/>
      <c r="Y209" s="5"/>
      <c r="Z209" s="5"/>
      <c r="AA209" s="5"/>
      <c r="AB209" s="5" t="str">
        <f t="shared" si="14"/>
        <v/>
      </c>
    </row>
    <row r="210" spans="1:28" x14ac:dyDescent="0.2">
      <c r="A210" s="1" t="str">
        <f>IF(B210&lt;&gt;"",IFERROR(VLOOKUP(B210,historia!A:B,2,0),"uusi"),"")</f>
        <v/>
      </c>
      <c r="B210" s="4"/>
      <c r="C210" s="5"/>
      <c r="D210" s="5"/>
      <c r="E210" s="5"/>
      <c r="F210" s="7"/>
      <c r="G210" s="7"/>
      <c r="H210" s="5"/>
      <c r="I210" s="7"/>
      <c r="J210" s="7"/>
      <c r="K210" s="5"/>
      <c r="L210" s="7"/>
      <c r="M210" s="7"/>
      <c r="N210" s="5"/>
      <c r="O210" s="7"/>
      <c r="P210" s="5"/>
      <c r="Q210" s="5"/>
      <c r="R210" s="5"/>
      <c r="S210" s="7"/>
      <c r="T210" s="5"/>
      <c r="U210" s="5"/>
      <c r="V210" s="5"/>
      <c r="W210" s="5"/>
      <c r="X210" s="5"/>
      <c r="Y210" s="5"/>
      <c r="Z210" s="5"/>
      <c r="AA210" s="5"/>
      <c r="AB210" s="5" t="str">
        <f t="shared" si="14"/>
        <v/>
      </c>
    </row>
    <row r="211" spans="1:28" x14ac:dyDescent="0.2">
      <c r="A211" s="1" t="str">
        <f>IF(B211&lt;&gt;"",IFERROR(VLOOKUP(B211,historia!A:B,2,0),"uusi"),"")</f>
        <v/>
      </c>
      <c r="B211" s="4"/>
      <c r="C211" s="5"/>
      <c r="D211" s="5"/>
      <c r="E211" s="5"/>
      <c r="F211" s="7"/>
      <c r="G211" s="7"/>
      <c r="H211" s="5"/>
      <c r="I211" s="7"/>
      <c r="J211" s="7"/>
      <c r="K211" s="5"/>
      <c r="L211" s="7"/>
      <c r="M211" s="7"/>
      <c r="N211" s="5"/>
      <c r="O211" s="7"/>
      <c r="P211" s="5"/>
      <c r="Q211" s="5"/>
      <c r="R211" s="5"/>
      <c r="S211" s="7"/>
      <c r="T211" s="5"/>
      <c r="U211" s="5"/>
      <c r="V211" s="5"/>
      <c r="W211" s="5"/>
      <c r="X211" s="5"/>
      <c r="Y211" s="5"/>
      <c r="Z211" s="5"/>
      <c r="AA211" s="5"/>
      <c r="AB211" s="5" t="str">
        <f t="shared" si="14"/>
        <v/>
      </c>
    </row>
    <row r="212" spans="1:28" x14ac:dyDescent="0.2">
      <c r="A212" s="1" t="str">
        <f>IF(B212&lt;&gt;"",IFERROR(VLOOKUP(B212,historia!A:B,2,0),"uusi"),"")</f>
        <v/>
      </c>
      <c r="B212" s="29"/>
      <c r="C212" s="28"/>
      <c r="D212" s="28"/>
      <c r="E212" s="28"/>
      <c r="F212" s="31"/>
      <c r="G212" s="31"/>
      <c r="H212" s="28"/>
      <c r="I212" s="31"/>
      <c r="J212" s="31"/>
      <c r="K212" s="28"/>
      <c r="L212" s="31"/>
      <c r="M212" s="31"/>
      <c r="N212" s="28"/>
      <c r="O212" s="31"/>
      <c r="P212" s="28"/>
      <c r="Q212" s="28"/>
      <c r="R212" s="30"/>
      <c r="S212" s="31"/>
      <c r="T212" s="28"/>
      <c r="U212" s="28"/>
      <c r="V212" s="30"/>
      <c r="W212" s="30"/>
      <c r="X212" s="30"/>
      <c r="Y212" s="30"/>
      <c r="Z212" s="30"/>
      <c r="AA212" s="30"/>
      <c r="AB212" s="5" t="str">
        <f t="shared" si="14"/>
        <v/>
      </c>
    </row>
    <row r="213" spans="1:28" x14ac:dyDescent="0.2">
      <c r="A213" s="1" t="str">
        <f>IF(B213&lt;&gt;"",IFERROR(VLOOKUP(B213,historia!A:B,2,0),"uusi"),"")</f>
        <v/>
      </c>
      <c r="B213" s="29"/>
      <c r="C213" s="28"/>
      <c r="D213" s="28"/>
      <c r="E213" s="28"/>
      <c r="F213" s="31"/>
      <c r="G213" s="31"/>
      <c r="H213" s="28"/>
      <c r="I213" s="31"/>
      <c r="J213" s="31"/>
      <c r="K213" s="28"/>
      <c r="L213" s="31"/>
      <c r="M213" s="31"/>
      <c r="N213" s="28"/>
      <c r="O213" s="31"/>
      <c r="P213" s="28"/>
      <c r="Q213" s="28"/>
      <c r="R213" s="28"/>
      <c r="S213" s="31"/>
      <c r="T213" s="28"/>
      <c r="U213" s="28"/>
      <c r="V213" s="28"/>
      <c r="W213" s="28"/>
      <c r="X213" s="28"/>
      <c r="Y213" s="28"/>
      <c r="Z213" s="28"/>
      <c r="AA213" s="28"/>
      <c r="AB213" s="5" t="str">
        <f t="shared" si="14"/>
        <v/>
      </c>
    </row>
    <row r="214" spans="1:28" x14ac:dyDescent="0.2">
      <c r="A214" s="1" t="str">
        <f>IF(B214&lt;&gt;"",IFERROR(VLOOKUP(B214,historia!A:B,2,0),"uusi"),"")</f>
        <v/>
      </c>
      <c r="B214" s="29"/>
      <c r="C214" s="28"/>
      <c r="D214" s="28"/>
      <c r="E214" s="28"/>
      <c r="F214" s="31"/>
      <c r="G214" s="31"/>
      <c r="H214" s="28"/>
      <c r="I214" s="31"/>
      <c r="J214" s="31"/>
      <c r="K214" s="28"/>
      <c r="L214" s="31"/>
      <c r="M214" s="31"/>
      <c r="N214" s="28"/>
      <c r="O214" s="31"/>
      <c r="P214" s="28"/>
      <c r="Q214" s="28"/>
      <c r="R214" s="28"/>
      <c r="S214" s="31"/>
      <c r="T214" s="28"/>
      <c r="U214" s="28"/>
      <c r="V214" s="28"/>
      <c r="W214" s="28"/>
      <c r="X214" s="28"/>
      <c r="Y214" s="28"/>
      <c r="Z214" s="28"/>
      <c r="AA214" s="28"/>
      <c r="AB214" s="5" t="str">
        <f t="shared" si="14"/>
        <v/>
      </c>
    </row>
    <row r="215" spans="1:28" x14ac:dyDescent="0.2">
      <c r="A215" s="1" t="str">
        <f>IF(B215&lt;&gt;"",IFERROR(VLOOKUP(B215,historia!A:B,2,0),"uusi"),"")</f>
        <v/>
      </c>
      <c r="B215" s="29"/>
      <c r="C215" s="28"/>
      <c r="D215" s="28"/>
      <c r="E215" s="28"/>
      <c r="F215" s="31"/>
      <c r="G215" s="31"/>
      <c r="H215" s="28"/>
      <c r="I215" s="31"/>
      <c r="J215" s="31"/>
      <c r="K215" s="28"/>
      <c r="L215" s="31"/>
      <c r="M215" s="31"/>
      <c r="N215" s="28"/>
      <c r="O215" s="31"/>
      <c r="P215" s="28"/>
      <c r="Q215" s="28"/>
      <c r="R215" s="28"/>
      <c r="S215" s="31"/>
      <c r="T215" s="28"/>
      <c r="U215" s="28"/>
      <c r="V215" s="28"/>
      <c r="W215" s="28"/>
      <c r="X215" s="28"/>
      <c r="Y215" s="28"/>
      <c r="Z215" s="28"/>
      <c r="AA215" s="28"/>
      <c r="AB215" s="5" t="str">
        <f t="shared" si="14"/>
        <v/>
      </c>
    </row>
    <row r="216" spans="1:28" x14ac:dyDescent="0.2">
      <c r="A216" s="1" t="str">
        <f>IF(B216&lt;&gt;"",IFERROR(VLOOKUP(B216,historia!A:B,2,0),"uusi"),"")</f>
        <v/>
      </c>
      <c r="B216" s="29"/>
      <c r="C216" s="28"/>
      <c r="D216" s="28"/>
      <c r="E216" s="28"/>
      <c r="F216" s="31"/>
      <c r="G216" s="31"/>
      <c r="H216" s="28"/>
      <c r="I216" s="31"/>
      <c r="J216" s="31"/>
      <c r="K216" s="28"/>
      <c r="L216" s="31"/>
      <c r="M216" s="31"/>
      <c r="N216" s="28"/>
      <c r="O216" s="31"/>
      <c r="P216" s="28"/>
      <c r="Q216" s="28"/>
      <c r="R216" s="28"/>
      <c r="S216" s="31"/>
      <c r="T216" s="28"/>
      <c r="U216" s="28"/>
      <c r="V216" s="28"/>
      <c r="W216" s="28"/>
      <c r="X216" s="28"/>
      <c r="Y216" s="28"/>
      <c r="Z216" s="28"/>
      <c r="AA216" s="28"/>
      <c r="AB216" s="5" t="str">
        <f t="shared" si="14"/>
        <v/>
      </c>
    </row>
    <row r="217" spans="1:28" ht="18" x14ac:dyDescent="0.25">
      <c r="A217" s="14"/>
      <c r="B217" s="24" t="s">
        <v>106</v>
      </c>
      <c r="C217" s="17">
        <f>C139+COUNTA(C142:C216)</f>
        <v>0</v>
      </c>
      <c r="D217" s="17">
        <f t="shared" ref="D217:AA217" si="15">D139+COUNTA(D142:D216)</f>
        <v>0</v>
      </c>
      <c r="E217" s="17">
        <f t="shared" si="15"/>
        <v>0</v>
      </c>
      <c r="F217" s="17">
        <f t="shared" si="15"/>
        <v>0</v>
      </c>
      <c r="G217" s="17">
        <f t="shared" si="15"/>
        <v>0</v>
      </c>
      <c r="H217" s="17">
        <f t="shared" si="15"/>
        <v>0</v>
      </c>
      <c r="I217" s="17">
        <f t="shared" si="15"/>
        <v>0</v>
      </c>
      <c r="J217" s="17">
        <f t="shared" si="15"/>
        <v>0</v>
      </c>
      <c r="K217" s="17">
        <f t="shared" si="15"/>
        <v>0</v>
      </c>
      <c r="L217" s="17">
        <f t="shared" si="15"/>
        <v>0</v>
      </c>
      <c r="M217" s="17">
        <f t="shared" si="15"/>
        <v>0</v>
      </c>
      <c r="N217" s="17">
        <f t="shared" si="15"/>
        <v>0</v>
      </c>
      <c r="O217" s="17">
        <f t="shared" ref="O217:R217" si="16">O139+COUNTA(O142:O216)</f>
        <v>0</v>
      </c>
      <c r="P217" s="17">
        <f t="shared" si="16"/>
        <v>0</v>
      </c>
      <c r="Q217" s="17">
        <f t="shared" si="16"/>
        <v>0</v>
      </c>
      <c r="R217" s="17">
        <f t="shared" si="16"/>
        <v>0</v>
      </c>
      <c r="S217" s="17">
        <f t="shared" si="15"/>
        <v>0</v>
      </c>
      <c r="T217" s="17">
        <f t="shared" si="15"/>
        <v>0</v>
      </c>
      <c r="U217" s="17">
        <f t="shared" si="15"/>
        <v>0</v>
      </c>
      <c r="V217" s="17">
        <f t="shared" ref="V217:Z217" si="17">V139+COUNTA(V142:V216)</f>
        <v>0</v>
      </c>
      <c r="W217" s="17">
        <f t="shared" si="17"/>
        <v>0</v>
      </c>
      <c r="X217" s="17">
        <f t="shared" si="17"/>
        <v>0</v>
      </c>
      <c r="Y217" s="17">
        <f t="shared" si="17"/>
        <v>0</v>
      </c>
      <c r="Z217" s="17">
        <f t="shared" si="17"/>
        <v>0</v>
      </c>
      <c r="AA217" s="17">
        <f t="shared" si="15"/>
        <v>0</v>
      </c>
      <c r="AB217" s="16"/>
    </row>
    <row r="218" spans="1:28" s="10" customFormat="1" ht="18" x14ac:dyDescent="0.25">
      <c r="A218" s="18"/>
      <c r="B218" s="22" t="s">
        <v>107</v>
      </c>
      <c r="C218" s="15" t="str">
        <f>RANK(C217,C217:AA217)&amp;"."</f>
        <v>1.</v>
      </c>
      <c r="D218" s="15" t="str">
        <f>RANK(D217,C217:AA217)&amp;"."</f>
        <v>1.</v>
      </c>
      <c r="E218" s="15" t="str">
        <f>RANK(E217,C217:AA217)&amp;"."</f>
        <v>1.</v>
      </c>
      <c r="F218" s="15" t="str">
        <f>RANK(F217,C217:AA217)&amp;"."</f>
        <v>1.</v>
      </c>
      <c r="G218" s="15" t="str">
        <f>RANK(G217,C217:AA217)&amp;"."</f>
        <v>1.</v>
      </c>
      <c r="H218" s="15" t="str">
        <f>RANK(H217,C217:AA217)&amp;"."</f>
        <v>1.</v>
      </c>
      <c r="I218" s="15" t="str">
        <f>RANK(I217,C217:AA217)&amp;"."</f>
        <v>1.</v>
      </c>
      <c r="J218" s="15" t="str">
        <f>RANK(J217,C217:AA217)&amp;"."</f>
        <v>1.</v>
      </c>
      <c r="K218" s="15" t="str">
        <f>RANK(K217,C217:AA217)&amp;"."</f>
        <v>1.</v>
      </c>
      <c r="L218" s="15" t="str">
        <f>RANK(L217,C217:AA217)&amp;"."</f>
        <v>1.</v>
      </c>
      <c r="M218" s="15" t="str">
        <f>RANK(M217,C217:AA217)&amp;"."</f>
        <v>1.</v>
      </c>
      <c r="N218" s="15" t="str">
        <f>RANK(N217,C217:AA217)&amp;"."</f>
        <v>1.</v>
      </c>
      <c r="O218" s="15" t="str">
        <f>RANK(O217,C217:AA217)&amp;"."</f>
        <v>1.</v>
      </c>
      <c r="P218" s="15" t="str">
        <f>RANK(P217,C217:AA217)&amp;"."</f>
        <v>1.</v>
      </c>
      <c r="Q218" s="15" t="str">
        <f>RANK(Q217,C217:AA217)&amp;"."</f>
        <v>1.</v>
      </c>
      <c r="R218" s="15" t="str">
        <f>RANK(R217,C217:AA217)&amp;"."</f>
        <v>1.</v>
      </c>
      <c r="S218" s="15" t="str">
        <f>RANK(S217,C217:AA217)&amp;"."</f>
        <v>1.</v>
      </c>
      <c r="T218" s="15" t="str">
        <f>RANK(T217,C217:AA217)&amp;"."</f>
        <v>1.</v>
      </c>
      <c r="U218" s="15" t="str">
        <f>RANK(U217,C217:AA217)&amp;"."</f>
        <v>1.</v>
      </c>
      <c r="V218" s="15" t="str">
        <f>RANK(V217,C217:AA217)&amp;"."</f>
        <v>1.</v>
      </c>
      <c r="W218" s="15" t="str">
        <f>RANK(W217,C217:AA217)&amp;"."</f>
        <v>1.</v>
      </c>
      <c r="X218" s="15" t="str">
        <f>RANK(X217,C217:AA217)&amp;"."</f>
        <v>1.</v>
      </c>
      <c r="Y218" s="15" t="str">
        <f>RANK(Y217,C217:AA217)&amp;"."</f>
        <v>1.</v>
      </c>
      <c r="Z218" s="15" t="str">
        <f>RANK(Z217,C217:AA217)&amp;"."</f>
        <v>1.</v>
      </c>
      <c r="AA218" s="15" t="str">
        <f>RANK(AA217,C217:AA217)&amp;"."</f>
        <v>1.</v>
      </c>
      <c r="AB218" s="15"/>
    </row>
  </sheetData>
  <mergeCells count="1">
    <mergeCell ref="B3:B4"/>
  </mergeCells>
  <phoneticPr fontId="3" type="noConversion"/>
  <conditionalFormatting sqref="A142:A216">
    <cfRule type="cellIs" dxfId="18" priority="1" operator="equal">
      <formula>"uusi"</formula>
    </cfRule>
  </conditionalFormatting>
  <conditionalFormatting sqref="AB7:AB86">
    <cfRule type="cellIs" dxfId="17" priority="9" operator="equal">
      <formula>1</formula>
    </cfRule>
    <cfRule type="cellIs" dxfId="16" priority="10" operator="equal">
      <formula>1</formula>
    </cfRule>
    <cfRule type="cellIs" dxfId="15" priority="11" operator="equal">
      <formula>1</formula>
    </cfRule>
    <cfRule type="cellIs" dxfId="14" priority="12" stopIfTrue="1" operator="equal">
      <formula>1</formula>
    </cfRule>
    <cfRule type="cellIs" dxfId="13" priority="13" operator="equal">
      <formula>1</formula>
    </cfRule>
    <cfRule type="cellIs" dxfId="12" priority="14" stopIfTrue="1" operator="equal">
      <formula>1</formula>
    </cfRule>
  </conditionalFormatting>
  <conditionalFormatting sqref="AB90:AB129">
    <cfRule type="cellIs" dxfId="11" priority="2" operator="equal">
      <formula>1</formula>
    </cfRule>
    <cfRule type="cellIs" dxfId="10" priority="3" operator="equal">
      <formula>1</formula>
    </cfRule>
    <cfRule type="cellIs" dxfId="9" priority="4" operator="equal">
      <formula>1</formula>
    </cfRule>
    <cfRule type="cellIs" dxfId="8" priority="5" stopIfTrue="1" operator="equal">
      <formula>1</formula>
    </cfRule>
    <cfRule type="cellIs" dxfId="7" priority="6" operator="equal">
      <formula>1</formula>
    </cfRule>
    <cfRule type="cellIs" dxfId="6" priority="7" stopIfTrue="1" operator="equal">
      <formula>1</formula>
    </cfRule>
  </conditionalFormatting>
  <conditionalFormatting sqref="AB142:AB216">
    <cfRule type="cellIs" dxfId="5" priority="16" operator="equal">
      <formula>1</formula>
    </cfRule>
    <cfRule type="cellIs" dxfId="4" priority="17" operator="equal">
      <formula>1</formula>
    </cfRule>
  </conditionalFormatting>
  <conditionalFormatting sqref="AB143:AB216">
    <cfRule type="cellIs" dxfId="3" priority="20" operator="equal">
      <formula>1</formula>
    </cfRule>
    <cfRule type="cellIs" dxfId="2" priority="22" stopIfTrue="1" operator="equal">
      <formula>1</formula>
    </cfRule>
  </conditionalFormatting>
  <conditionalFormatting sqref="AB204 AB207 AB210 AB213:AB216">
    <cfRule type="cellIs" dxfId="1" priority="18" operator="equal">
      <formula>1</formula>
    </cfRule>
    <cfRule type="cellIs" dxfId="0" priority="19" stopIfTrue="1" operator="equal">
      <formula>1</formula>
    </cfRule>
  </conditionalFormatting>
  <pageMargins left="0.13" right="0.16" top="0.35" bottom="0.34" header="0.17" footer="0.15"/>
  <pageSetup paperSize="9" scale="90" orientation="portrait" r:id="rId1"/>
  <headerFooter alignWithMargins="0">
    <oddHeader>Page &amp;P&amp;RReaalipurku  2011.xls</oddHeader>
    <oddFooter>&amp;L&amp;F&amp;R&amp;P/&amp;N</oddFooter>
  </headerFooter>
  <rowBreaks count="1" manualBreakCount="1">
    <brk id="1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03183-7ABC-4F21-94EC-50E99D1663F6}">
  <dimension ref="A1:C268"/>
  <sheetViews>
    <sheetView topLeftCell="A188" workbookViewId="0">
      <selection activeCell="A211" sqref="A211:XFD211"/>
    </sheetView>
  </sheetViews>
  <sheetFormatPr defaultRowHeight="12.75" x14ac:dyDescent="0.2"/>
  <cols>
    <col min="1" max="1" width="19" style="2" customWidth="1"/>
    <col min="2" max="2" width="5.28515625" style="10" customWidth="1"/>
    <col min="3" max="3" width="5.28515625" style="2" customWidth="1"/>
  </cols>
  <sheetData>
    <row r="1" spans="1:3" x14ac:dyDescent="0.2">
      <c r="A1" s="34" t="s">
        <v>272</v>
      </c>
      <c r="B1" s="40" t="s">
        <v>270</v>
      </c>
      <c r="C1" s="38" t="s">
        <v>269</v>
      </c>
    </row>
    <row r="2" spans="1:3" x14ac:dyDescent="0.2">
      <c r="A2" s="4" t="s">
        <v>120</v>
      </c>
      <c r="B2" s="12">
        <v>33</v>
      </c>
      <c r="C2" s="39">
        <v>1</v>
      </c>
    </row>
    <row r="3" spans="1:3" x14ac:dyDescent="0.2">
      <c r="A3" s="4" t="s">
        <v>131</v>
      </c>
      <c r="B3" s="12">
        <v>11</v>
      </c>
      <c r="C3" s="39">
        <v>2</v>
      </c>
    </row>
    <row r="4" spans="1:3" x14ac:dyDescent="0.2">
      <c r="A4" s="4" t="s">
        <v>3</v>
      </c>
      <c r="B4" s="12">
        <v>39</v>
      </c>
      <c r="C4" s="39">
        <v>3</v>
      </c>
    </row>
    <row r="5" spans="1:3" x14ac:dyDescent="0.2">
      <c r="A5" s="4" t="s">
        <v>132</v>
      </c>
      <c r="B5" s="12">
        <v>39</v>
      </c>
      <c r="C5" s="39">
        <v>4</v>
      </c>
    </row>
    <row r="6" spans="1:3" x14ac:dyDescent="0.2">
      <c r="A6" s="4" t="s">
        <v>133</v>
      </c>
      <c r="B6" s="12">
        <v>17</v>
      </c>
      <c r="C6" s="39">
        <v>5</v>
      </c>
    </row>
    <row r="7" spans="1:3" x14ac:dyDescent="0.2">
      <c r="A7" s="4" t="s">
        <v>134</v>
      </c>
      <c r="B7" s="12">
        <v>17</v>
      </c>
      <c r="C7" s="39">
        <v>6</v>
      </c>
    </row>
    <row r="8" spans="1:3" x14ac:dyDescent="0.2">
      <c r="A8" s="4" t="s">
        <v>135</v>
      </c>
      <c r="B8" s="12">
        <v>5</v>
      </c>
      <c r="C8" s="39">
        <v>7</v>
      </c>
    </row>
    <row r="9" spans="1:3" x14ac:dyDescent="0.2">
      <c r="A9" s="4" t="s">
        <v>4</v>
      </c>
      <c r="B9" s="12">
        <v>39</v>
      </c>
      <c r="C9" s="39">
        <v>8</v>
      </c>
    </row>
    <row r="10" spans="1:3" x14ac:dyDescent="0.2">
      <c r="A10" s="35" t="s">
        <v>273</v>
      </c>
      <c r="B10" s="12">
        <v>1</v>
      </c>
      <c r="C10" s="39">
        <v>9</v>
      </c>
    </row>
    <row r="11" spans="1:3" x14ac:dyDescent="0.2">
      <c r="A11" s="4" t="s">
        <v>124</v>
      </c>
      <c r="B11" s="12">
        <v>34</v>
      </c>
      <c r="C11" s="39">
        <v>10</v>
      </c>
    </row>
    <row r="12" spans="1:3" x14ac:dyDescent="0.2">
      <c r="A12" s="4" t="s">
        <v>122</v>
      </c>
      <c r="B12" s="12">
        <v>27</v>
      </c>
      <c r="C12" s="39">
        <v>12</v>
      </c>
    </row>
    <row r="13" spans="1:3" x14ac:dyDescent="0.2">
      <c r="A13" s="4" t="s">
        <v>136</v>
      </c>
      <c r="B13" s="12">
        <v>8</v>
      </c>
      <c r="C13" s="39">
        <v>13</v>
      </c>
    </row>
    <row r="14" spans="1:3" x14ac:dyDescent="0.2">
      <c r="A14" s="4" t="s">
        <v>137</v>
      </c>
      <c r="B14" s="12">
        <v>3</v>
      </c>
      <c r="C14" s="39">
        <v>15</v>
      </c>
    </row>
    <row r="15" spans="1:3" x14ac:dyDescent="0.2">
      <c r="A15" s="4" t="s">
        <v>5</v>
      </c>
      <c r="B15" s="12">
        <v>39</v>
      </c>
      <c r="C15" s="39">
        <v>16</v>
      </c>
    </row>
    <row r="16" spans="1:3" x14ac:dyDescent="0.2">
      <c r="A16" s="35" t="s">
        <v>138</v>
      </c>
      <c r="B16" s="12">
        <v>2</v>
      </c>
      <c r="C16" s="39">
        <v>17</v>
      </c>
    </row>
    <row r="17" spans="1:3" x14ac:dyDescent="0.2">
      <c r="A17" s="4" t="s">
        <v>6</v>
      </c>
      <c r="B17" s="12">
        <v>39</v>
      </c>
      <c r="C17" s="39">
        <v>18</v>
      </c>
    </row>
    <row r="18" spans="1:3" x14ac:dyDescent="0.2">
      <c r="A18" s="4" t="s">
        <v>139</v>
      </c>
      <c r="B18" s="12">
        <v>1</v>
      </c>
      <c r="C18" s="39">
        <v>19</v>
      </c>
    </row>
    <row r="19" spans="1:3" x14ac:dyDescent="0.2">
      <c r="A19" s="4" t="s">
        <v>123</v>
      </c>
      <c r="B19" s="12">
        <v>39</v>
      </c>
      <c r="C19" s="39">
        <v>20</v>
      </c>
    </row>
    <row r="20" spans="1:3" x14ac:dyDescent="0.2">
      <c r="A20" s="4" t="s">
        <v>7</v>
      </c>
      <c r="B20" s="12">
        <v>39</v>
      </c>
      <c r="C20" s="39">
        <v>22</v>
      </c>
    </row>
    <row r="21" spans="1:3" x14ac:dyDescent="0.2">
      <c r="A21" s="4" t="s">
        <v>8</v>
      </c>
      <c r="B21" s="12">
        <v>39</v>
      </c>
      <c r="C21" s="39">
        <v>24</v>
      </c>
    </row>
    <row r="22" spans="1:3" x14ac:dyDescent="0.2">
      <c r="A22" s="4" t="s">
        <v>9</v>
      </c>
      <c r="B22" s="12">
        <v>39</v>
      </c>
      <c r="C22" s="39">
        <v>26</v>
      </c>
    </row>
    <row r="23" spans="1:3" x14ac:dyDescent="0.2">
      <c r="A23" s="4" t="s">
        <v>10</v>
      </c>
      <c r="B23" s="12">
        <v>39</v>
      </c>
      <c r="C23" s="39">
        <v>27</v>
      </c>
    </row>
    <row r="24" spans="1:3" x14ac:dyDescent="0.2">
      <c r="A24" s="4" t="s">
        <v>11</v>
      </c>
      <c r="B24" s="12">
        <v>39</v>
      </c>
      <c r="C24" s="39">
        <v>29</v>
      </c>
    </row>
    <row r="25" spans="1:3" x14ac:dyDescent="0.2">
      <c r="A25" s="3" t="s">
        <v>140</v>
      </c>
      <c r="B25" s="12">
        <v>2</v>
      </c>
      <c r="C25" s="39">
        <v>30</v>
      </c>
    </row>
    <row r="26" spans="1:3" x14ac:dyDescent="0.2">
      <c r="A26" s="3" t="s">
        <v>141</v>
      </c>
      <c r="B26" s="12">
        <v>39</v>
      </c>
      <c r="C26" s="39">
        <v>31</v>
      </c>
    </row>
    <row r="27" spans="1:3" x14ac:dyDescent="0.2">
      <c r="A27" s="4" t="s">
        <v>12</v>
      </c>
      <c r="B27" s="12">
        <v>39</v>
      </c>
      <c r="C27" s="39">
        <v>34</v>
      </c>
    </row>
    <row r="28" spans="1:3" x14ac:dyDescent="0.2">
      <c r="A28" s="4" t="s">
        <v>142</v>
      </c>
      <c r="B28" s="12">
        <v>37</v>
      </c>
      <c r="C28" s="39">
        <v>35</v>
      </c>
    </row>
    <row r="29" spans="1:3" x14ac:dyDescent="0.2">
      <c r="A29" s="4" t="s">
        <v>143</v>
      </c>
      <c r="B29" s="12">
        <v>16</v>
      </c>
      <c r="C29" s="39">
        <v>37</v>
      </c>
    </row>
    <row r="30" spans="1:3" x14ac:dyDescent="0.2">
      <c r="A30" s="35" t="s">
        <v>274</v>
      </c>
      <c r="B30" s="12">
        <v>1</v>
      </c>
      <c r="C30" s="39">
        <v>38</v>
      </c>
    </row>
    <row r="31" spans="1:3" x14ac:dyDescent="0.2">
      <c r="A31" s="4" t="s">
        <v>144</v>
      </c>
      <c r="B31" s="12">
        <v>6</v>
      </c>
      <c r="C31" s="39">
        <v>39</v>
      </c>
    </row>
    <row r="32" spans="1:3" x14ac:dyDescent="0.2">
      <c r="A32" s="4" t="s">
        <v>145</v>
      </c>
      <c r="B32" s="12">
        <v>39</v>
      </c>
      <c r="C32" s="39">
        <v>41</v>
      </c>
    </row>
    <row r="33" spans="1:3" x14ac:dyDescent="0.2">
      <c r="A33" s="4" t="s">
        <v>13</v>
      </c>
      <c r="B33" s="12">
        <v>39</v>
      </c>
      <c r="C33" s="39">
        <v>42</v>
      </c>
    </row>
    <row r="34" spans="1:3" x14ac:dyDescent="0.2">
      <c r="A34" s="4" t="s">
        <v>14</v>
      </c>
      <c r="B34" s="12">
        <v>39</v>
      </c>
      <c r="C34" s="39">
        <v>45</v>
      </c>
    </row>
    <row r="35" spans="1:3" x14ac:dyDescent="0.2">
      <c r="A35" s="4" t="s">
        <v>15</v>
      </c>
      <c r="B35" s="12">
        <v>39</v>
      </c>
      <c r="C35" s="39">
        <v>47</v>
      </c>
    </row>
    <row r="36" spans="1:3" x14ac:dyDescent="0.2">
      <c r="A36" s="4" t="s">
        <v>146</v>
      </c>
      <c r="B36" s="12">
        <v>39</v>
      </c>
      <c r="C36" s="39">
        <v>48</v>
      </c>
    </row>
    <row r="37" spans="1:3" x14ac:dyDescent="0.2">
      <c r="A37" s="4" t="s">
        <v>16</v>
      </c>
      <c r="B37" s="12">
        <v>39</v>
      </c>
      <c r="C37" s="39">
        <v>49</v>
      </c>
    </row>
    <row r="38" spans="1:3" x14ac:dyDescent="0.2">
      <c r="A38" s="4" t="s">
        <v>17</v>
      </c>
      <c r="B38" s="12">
        <v>39</v>
      </c>
      <c r="C38" s="39">
        <v>50</v>
      </c>
    </row>
    <row r="39" spans="1:3" x14ac:dyDescent="0.2">
      <c r="A39" s="4" t="s">
        <v>147</v>
      </c>
      <c r="B39" s="12">
        <v>1</v>
      </c>
      <c r="C39" s="39">
        <v>51</v>
      </c>
    </row>
    <row r="40" spans="1:3" x14ac:dyDescent="0.2">
      <c r="A40" s="4" t="s">
        <v>148</v>
      </c>
      <c r="B40" s="12">
        <v>8</v>
      </c>
      <c r="C40" s="39">
        <v>52</v>
      </c>
    </row>
    <row r="41" spans="1:3" x14ac:dyDescent="0.2">
      <c r="A41" s="4" t="s">
        <v>149</v>
      </c>
      <c r="B41" s="12">
        <v>39</v>
      </c>
      <c r="C41" s="39">
        <v>53</v>
      </c>
    </row>
    <row r="42" spans="1:3" x14ac:dyDescent="0.2">
      <c r="A42" s="4" t="s">
        <v>150</v>
      </c>
      <c r="B42" s="12">
        <v>36</v>
      </c>
      <c r="C42" s="39">
        <v>54</v>
      </c>
    </row>
    <row r="43" spans="1:3" x14ac:dyDescent="0.2">
      <c r="A43" s="4" t="s">
        <v>21</v>
      </c>
      <c r="B43" s="12">
        <v>39</v>
      </c>
      <c r="C43" s="39">
        <v>56</v>
      </c>
    </row>
    <row r="44" spans="1:3" x14ac:dyDescent="0.2">
      <c r="A44" s="4" t="s">
        <v>151</v>
      </c>
      <c r="B44" s="12">
        <v>35</v>
      </c>
      <c r="C44" s="39">
        <v>57</v>
      </c>
    </row>
    <row r="45" spans="1:3" x14ac:dyDescent="0.2">
      <c r="A45" s="4" t="s">
        <v>152</v>
      </c>
      <c r="B45" s="12">
        <v>27</v>
      </c>
      <c r="C45" s="39">
        <v>58</v>
      </c>
    </row>
    <row r="46" spans="1:3" x14ac:dyDescent="0.2">
      <c r="A46" s="4" t="s">
        <v>22</v>
      </c>
      <c r="B46" s="12">
        <v>39</v>
      </c>
      <c r="C46" s="39">
        <v>59</v>
      </c>
    </row>
    <row r="47" spans="1:3" x14ac:dyDescent="0.2">
      <c r="A47" s="4" t="s">
        <v>110</v>
      </c>
      <c r="B47" s="12">
        <v>39</v>
      </c>
      <c r="C47" s="39">
        <v>60</v>
      </c>
    </row>
    <row r="48" spans="1:3" x14ac:dyDescent="0.2">
      <c r="A48" s="4" t="s">
        <v>0</v>
      </c>
      <c r="B48" s="12">
        <v>39</v>
      </c>
      <c r="C48" s="39">
        <v>61</v>
      </c>
    </row>
    <row r="49" spans="1:3" x14ac:dyDescent="0.2">
      <c r="A49" s="4" t="s">
        <v>153</v>
      </c>
      <c r="B49" s="12">
        <v>2</v>
      </c>
      <c r="C49" s="39">
        <v>64</v>
      </c>
    </row>
    <row r="50" spans="1:3" x14ac:dyDescent="0.2">
      <c r="A50" s="4" t="s">
        <v>154</v>
      </c>
      <c r="B50" s="12">
        <v>1</v>
      </c>
      <c r="C50" s="39">
        <v>65</v>
      </c>
    </row>
    <row r="51" spans="1:3" x14ac:dyDescent="0.2">
      <c r="A51" s="4" t="s">
        <v>1</v>
      </c>
      <c r="B51" s="12">
        <v>39</v>
      </c>
      <c r="C51" s="39">
        <v>66</v>
      </c>
    </row>
    <row r="52" spans="1:3" x14ac:dyDescent="0.2">
      <c r="A52" s="4" t="s">
        <v>155</v>
      </c>
      <c r="B52" s="12">
        <v>39</v>
      </c>
      <c r="C52" s="39">
        <v>67</v>
      </c>
    </row>
    <row r="53" spans="1:3" x14ac:dyDescent="0.2">
      <c r="A53" s="36" t="s">
        <v>2</v>
      </c>
      <c r="B53" s="12">
        <v>39</v>
      </c>
      <c r="C53" s="39">
        <v>68</v>
      </c>
    </row>
    <row r="54" spans="1:3" x14ac:dyDescent="0.2">
      <c r="A54" s="4" t="s">
        <v>156</v>
      </c>
      <c r="B54" s="12">
        <v>1</v>
      </c>
      <c r="C54" s="39">
        <v>69</v>
      </c>
    </row>
    <row r="55" spans="1:3" x14ac:dyDescent="0.2">
      <c r="A55" s="4" t="s">
        <v>116</v>
      </c>
      <c r="B55" s="12">
        <v>38</v>
      </c>
      <c r="C55" s="39">
        <v>79</v>
      </c>
    </row>
    <row r="56" spans="1:3" x14ac:dyDescent="0.2">
      <c r="A56" s="4" t="s">
        <v>108</v>
      </c>
      <c r="B56" s="12">
        <v>38</v>
      </c>
      <c r="C56" s="39">
        <v>83</v>
      </c>
    </row>
    <row r="57" spans="1:3" x14ac:dyDescent="0.2">
      <c r="A57" s="35" t="s">
        <v>157</v>
      </c>
      <c r="B57" s="12">
        <v>6</v>
      </c>
      <c r="C57" s="39">
        <v>89</v>
      </c>
    </row>
    <row r="58" spans="1:3" x14ac:dyDescent="0.2">
      <c r="A58" s="4" t="s">
        <v>158</v>
      </c>
      <c r="B58" s="12">
        <v>14</v>
      </c>
      <c r="C58" s="39">
        <v>90</v>
      </c>
    </row>
    <row r="59" spans="1:3" x14ac:dyDescent="0.2">
      <c r="A59" s="4" t="s">
        <v>159</v>
      </c>
      <c r="B59" s="12">
        <v>2</v>
      </c>
      <c r="C59" s="39">
        <v>93</v>
      </c>
    </row>
    <row r="60" spans="1:3" x14ac:dyDescent="0.2">
      <c r="A60" s="4" t="s">
        <v>160</v>
      </c>
      <c r="B60" s="12">
        <v>38</v>
      </c>
      <c r="C60" s="39">
        <v>96</v>
      </c>
    </row>
    <row r="61" spans="1:3" x14ac:dyDescent="0.2">
      <c r="A61" s="4" t="s">
        <v>161</v>
      </c>
      <c r="B61" s="12">
        <v>11</v>
      </c>
      <c r="C61" s="39">
        <v>98</v>
      </c>
    </row>
    <row r="62" spans="1:3" x14ac:dyDescent="0.2">
      <c r="A62" s="4" t="s">
        <v>118</v>
      </c>
      <c r="B62" s="12">
        <v>32</v>
      </c>
      <c r="C62" s="39">
        <v>101</v>
      </c>
    </row>
    <row r="63" spans="1:3" x14ac:dyDescent="0.2">
      <c r="A63" s="4" t="s">
        <v>18</v>
      </c>
      <c r="B63" s="12">
        <v>39</v>
      </c>
      <c r="C63" s="39">
        <v>106</v>
      </c>
    </row>
    <row r="64" spans="1:3" x14ac:dyDescent="0.2">
      <c r="A64" s="4" t="s">
        <v>19</v>
      </c>
      <c r="B64" s="12">
        <v>39</v>
      </c>
      <c r="C64" s="39">
        <v>107</v>
      </c>
    </row>
    <row r="65" spans="1:3" x14ac:dyDescent="0.2">
      <c r="A65" s="4" t="s">
        <v>162</v>
      </c>
      <c r="B65" s="12">
        <v>18</v>
      </c>
      <c r="C65" s="39">
        <v>108</v>
      </c>
    </row>
    <row r="66" spans="1:3" x14ac:dyDescent="0.2">
      <c r="A66" s="4" t="s">
        <v>163</v>
      </c>
      <c r="B66" s="12">
        <v>15</v>
      </c>
      <c r="C66" s="39">
        <v>109</v>
      </c>
    </row>
    <row r="67" spans="1:3" x14ac:dyDescent="0.2">
      <c r="A67" s="4" t="s">
        <v>164</v>
      </c>
      <c r="B67" s="12">
        <v>39</v>
      </c>
      <c r="C67" s="39">
        <v>110</v>
      </c>
    </row>
    <row r="68" spans="1:3" x14ac:dyDescent="0.2">
      <c r="A68" s="4" t="s">
        <v>165</v>
      </c>
      <c r="B68" s="12">
        <v>39</v>
      </c>
      <c r="C68" s="39">
        <v>111</v>
      </c>
    </row>
    <row r="69" spans="1:3" x14ac:dyDescent="0.2">
      <c r="A69" s="4" t="s">
        <v>166</v>
      </c>
      <c r="B69" s="12">
        <v>39</v>
      </c>
      <c r="C69" s="39">
        <v>112</v>
      </c>
    </row>
    <row r="70" spans="1:3" x14ac:dyDescent="0.2">
      <c r="A70" s="4" t="s">
        <v>167</v>
      </c>
      <c r="B70" s="12">
        <v>28</v>
      </c>
      <c r="C70" s="39">
        <v>114</v>
      </c>
    </row>
    <row r="71" spans="1:3" x14ac:dyDescent="0.2">
      <c r="A71" s="4" t="s">
        <v>168</v>
      </c>
      <c r="B71" s="12">
        <v>8</v>
      </c>
      <c r="C71" s="39">
        <v>115</v>
      </c>
    </row>
    <row r="72" spans="1:3" x14ac:dyDescent="0.2">
      <c r="A72" s="4" t="s">
        <v>169</v>
      </c>
      <c r="B72" s="12">
        <v>35</v>
      </c>
      <c r="C72" s="39">
        <v>118</v>
      </c>
    </row>
    <row r="73" spans="1:3" x14ac:dyDescent="0.2">
      <c r="A73" s="4" t="s">
        <v>170</v>
      </c>
      <c r="B73" s="12">
        <v>1</v>
      </c>
      <c r="C73" s="39">
        <v>119</v>
      </c>
    </row>
    <row r="74" spans="1:3" x14ac:dyDescent="0.2">
      <c r="A74" s="4" t="s">
        <v>171</v>
      </c>
      <c r="B74" s="12">
        <v>38</v>
      </c>
      <c r="C74" s="39">
        <v>121</v>
      </c>
    </row>
    <row r="75" spans="1:3" x14ac:dyDescent="0.2">
      <c r="A75" s="4" t="s">
        <v>20</v>
      </c>
      <c r="B75" s="12">
        <v>39</v>
      </c>
      <c r="C75" s="39">
        <v>123</v>
      </c>
    </row>
    <row r="76" spans="1:3" x14ac:dyDescent="0.2">
      <c r="A76" s="4" t="s">
        <v>172</v>
      </c>
      <c r="B76" s="12">
        <v>5</v>
      </c>
      <c r="C76" s="39">
        <v>124</v>
      </c>
    </row>
    <row r="77" spans="1:3" x14ac:dyDescent="0.2">
      <c r="A77" s="4" t="s">
        <v>173</v>
      </c>
      <c r="B77" s="12">
        <v>37</v>
      </c>
      <c r="C77" s="39">
        <v>125</v>
      </c>
    </row>
    <row r="78" spans="1:3" x14ac:dyDescent="0.2">
      <c r="A78" s="4" t="s">
        <v>174</v>
      </c>
      <c r="B78" s="12">
        <v>39</v>
      </c>
      <c r="C78" s="39">
        <v>126</v>
      </c>
    </row>
    <row r="79" spans="1:3" x14ac:dyDescent="0.2">
      <c r="A79" s="35" t="s">
        <v>275</v>
      </c>
      <c r="B79" s="12">
        <v>1</v>
      </c>
      <c r="C79" s="39">
        <v>128</v>
      </c>
    </row>
    <row r="80" spans="1:3" x14ac:dyDescent="0.2">
      <c r="A80" s="4" t="s">
        <v>175</v>
      </c>
      <c r="B80" s="12">
        <v>30</v>
      </c>
      <c r="C80" s="39">
        <v>130</v>
      </c>
    </row>
    <row r="81" spans="1:3" x14ac:dyDescent="0.2">
      <c r="A81" s="4" t="s">
        <v>176</v>
      </c>
      <c r="B81" s="12">
        <v>25</v>
      </c>
      <c r="C81" s="39">
        <v>131</v>
      </c>
    </row>
    <row r="82" spans="1:3" x14ac:dyDescent="0.2">
      <c r="A82" s="4" t="s">
        <v>177</v>
      </c>
      <c r="B82" s="12">
        <v>35</v>
      </c>
      <c r="C82" s="39">
        <v>132</v>
      </c>
    </row>
    <row r="83" spans="1:3" x14ac:dyDescent="0.2">
      <c r="A83" s="4" t="s">
        <v>178</v>
      </c>
      <c r="B83" s="12">
        <v>21</v>
      </c>
      <c r="C83" s="39">
        <v>135</v>
      </c>
    </row>
    <row r="84" spans="1:3" x14ac:dyDescent="0.2">
      <c r="A84" s="4" t="s">
        <v>179</v>
      </c>
      <c r="B84" s="12">
        <v>5</v>
      </c>
      <c r="C84" s="39">
        <v>136</v>
      </c>
    </row>
    <row r="85" spans="1:3" x14ac:dyDescent="0.2">
      <c r="A85" s="4" t="s">
        <v>23</v>
      </c>
      <c r="B85" s="12">
        <v>39</v>
      </c>
      <c r="C85" s="39">
        <v>138</v>
      </c>
    </row>
    <row r="86" spans="1:3" x14ac:dyDescent="0.2">
      <c r="A86" s="4" t="s">
        <v>24</v>
      </c>
      <c r="B86" s="12">
        <v>39</v>
      </c>
      <c r="C86" s="39">
        <v>139</v>
      </c>
    </row>
    <row r="87" spans="1:3" x14ac:dyDescent="0.2">
      <c r="A87" s="4" t="s">
        <v>180</v>
      </c>
      <c r="B87" s="12">
        <v>5</v>
      </c>
      <c r="C87" s="39">
        <v>147</v>
      </c>
    </row>
    <row r="88" spans="1:3" x14ac:dyDescent="0.2">
      <c r="A88" s="4" t="s">
        <v>25</v>
      </c>
      <c r="B88" s="12">
        <v>39</v>
      </c>
      <c r="C88" s="39">
        <v>148</v>
      </c>
    </row>
    <row r="89" spans="1:3" x14ac:dyDescent="0.2">
      <c r="A89" s="4" t="s">
        <v>111</v>
      </c>
      <c r="B89" s="12">
        <v>39</v>
      </c>
      <c r="C89" s="39">
        <v>151</v>
      </c>
    </row>
    <row r="90" spans="1:3" x14ac:dyDescent="0.2">
      <c r="A90" s="4" t="s">
        <v>181</v>
      </c>
      <c r="B90" s="12">
        <v>34</v>
      </c>
      <c r="C90" s="39">
        <v>152</v>
      </c>
    </row>
    <row r="91" spans="1:3" x14ac:dyDescent="0.2">
      <c r="A91" s="4" t="s">
        <v>28</v>
      </c>
      <c r="B91" s="12">
        <v>39</v>
      </c>
      <c r="C91" s="39">
        <v>155</v>
      </c>
    </row>
    <row r="92" spans="1:3" x14ac:dyDescent="0.2">
      <c r="A92" s="4" t="s">
        <v>26</v>
      </c>
      <c r="B92" s="12">
        <v>39</v>
      </c>
      <c r="C92" s="39">
        <v>156</v>
      </c>
    </row>
    <row r="93" spans="1:3" x14ac:dyDescent="0.2">
      <c r="A93" s="4" t="s">
        <v>27</v>
      </c>
      <c r="B93" s="12">
        <v>39</v>
      </c>
      <c r="C93" s="39">
        <v>157</v>
      </c>
    </row>
    <row r="94" spans="1:3" x14ac:dyDescent="0.2">
      <c r="A94" s="35" t="s">
        <v>276</v>
      </c>
      <c r="B94" s="12">
        <v>1</v>
      </c>
      <c r="C94" s="39">
        <v>158</v>
      </c>
    </row>
    <row r="95" spans="1:3" x14ac:dyDescent="0.2">
      <c r="A95" s="4" t="s">
        <v>182</v>
      </c>
      <c r="B95" s="12">
        <v>25</v>
      </c>
      <c r="C95" s="39">
        <v>163</v>
      </c>
    </row>
    <row r="96" spans="1:3" x14ac:dyDescent="0.2">
      <c r="A96" s="4" t="s">
        <v>35</v>
      </c>
      <c r="B96" s="12">
        <v>39</v>
      </c>
      <c r="C96" s="39">
        <v>166</v>
      </c>
    </row>
    <row r="97" spans="1:3" x14ac:dyDescent="0.2">
      <c r="A97" s="4" t="s">
        <v>117</v>
      </c>
      <c r="B97" s="12">
        <v>39</v>
      </c>
      <c r="C97" s="39">
        <v>167</v>
      </c>
    </row>
    <row r="98" spans="1:3" x14ac:dyDescent="0.2">
      <c r="A98" s="4" t="s">
        <v>34</v>
      </c>
      <c r="B98" s="12">
        <v>39</v>
      </c>
      <c r="C98" s="39">
        <v>168</v>
      </c>
    </row>
    <row r="99" spans="1:3" x14ac:dyDescent="0.2">
      <c r="A99" s="4" t="s">
        <v>183</v>
      </c>
      <c r="B99" s="12">
        <v>31</v>
      </c>
      <c r="C99" s="39">
        <v>169</v>
      </c>
    </row>
    <row r="100" spans="1:3" x14ac:dyDescent="0.2">
      <c r="A100" s="4" t="s">
        <v>184</v>
      </c>
      <c r="B100" s="12">
        <v>39</v>
      </c>
      <c r="C100" s="39">
        <v>170</v>
      </c>
    </row>
    <row r="101" spans="1:3" x14ac:dyDescent="0.2">
      <c r="A101" s="4" t="s">
        <v>185</v>
      </c>
      <c r="B101" s="12">
        <v>27</v>
      </c>
      <c r="C101" s="39">
        <v>171</v>
      </c>
    </row>
    <row r="102" spans="1:3" x14ac:dyDescent="0.2">
      <c r="A102" s="4" t="s">
        <v>31</v>
      </c>
      <c r="B102" s="12">
        <v>39</v>
      </c>
      <c r="C102" s="39">
        <v>172</v>
      </c>
    </row>
    <row r="103" spans="1:3" x14ac:dyDescent="0.2">
      <c r="A103" s="4" t="s">
        <v>186</v>
      </c>
      <c r="B103" s="12">
        <v>39</v>
      </c>
      <c r="C103" s="39">
        <v>174</v>
      </c>
    </row>
    <row r="104" spans="1:3" x14ac:dyDescent="0.2">
      <c r="A104" s="4" t="s">
        <v>187</v>
      </c>
      <c r="B104" s="12">
        <v>18</v>
      </c>
      <c r="C104" s="39">
        <v>175</v>
      </c>
    </row>
    <row r="105" spans="1:3" x14ac:dyDescent="0.2">
      <c r="A105" s="4" t="s">
        <v>29</v>
      </c>
      <c r="B105" s="12">
        <v>39</v>
      </c>
      <c r="C105" s="39">
        <v>179</v>
      </c>
    </row>
    <row r="106" spans="1:3" x14ac:dyDescent="0.2">
      <c r="A106" s="4" t="s">
        <v>188</v>
      </c>
      <c r="B106" s="12">
        <v>22</v>
      </c>
      <c r="C106" s="39">
        <v>180</v>
      </c>
    </row>
    <row r="107" spans="1:3" x14ac:dyDescent="0.2">
      <c r="A107" s="4" t="s">
        <v>30</v>
      </c>
      <c r="B107" s="12">
        <v>39</v>
      </c>
      <c r="C107" s="39">
        <v>181</v>
      </c>
    </row>
    <row r="108" spans="1:3" x14ac:dyDescent="0.2">
      <c r="A108" s="35" t="s">
        <v>277</v>
      </c>
      <c r="B108" s="12">
        <v>1</v>
      </c>
      <c r="C108" s="39">
        <v>182</v>
      </c>
    </row>
    <row r="109" spans="1:3" x14ac:dyDescent="0.2">
      <c r="A109" s="4" t="s">
        <v>189</v>
      </c>
      <c r="B109" s="12">
        <v>33</v>
      </c>
      <c r="C109" s="39">
        <v>184</v>
      </c>
    </row>
    <row r="110" spans="1:3" x14ac:dyDescent="0.2">
      <c r="A110" s="4" t="s">
        <v>190</v>
      </c>
      <c r="B110" s="12">
        <v>38</v>
      </c>
      <c r="C110" s="39">
        <v>190</v>
      </c>
    </row>
    <row r="111" spans="1:3" x14ac:dyDescent="0.2">
      <c r="A111" s="4" t="s">
        <v>191</v>
      </c>
      <c r="B111" s="12">
        <v>38</v>
      </c>
      <c r="C111" s="39">
        <v>192</v>
      </c>
    </row>
    <row r="112" spans="1:3" x14ac:dyDescent="0.2">
      <c r="A112" s="4" t="s">
        <v>40</v>
      </c>
      <c r="B112" s="12">
        <v>39</v>
      </c>
      <c r="C112" s="39">
        <v>193</v>
      </c>
    </row>
    <row r="113" spans="1:3" x14ac:dyDescent="0.2">
      <c r="A113" s="4" t="s">
        <v>38</v>
      </c>
      <c r="B113" s="12">
        <v>39</v>
      </c>
      <c r="C113" s="39">
        <v>195</v>
      </c>
    </row>
    <row r="114" spans="1:3" x14ac:dyDescent="0.2">
      <c r="A114" s="4" t="s">
        <v>192</v>
      </c>
      <c r="B114" s="12">
        <v>38</v>
      </c>
      <c r="C114" s="39">
        <v>196</v>
      </c>
    </row>
    <row r="115" spans="1:3" x14ac:dyDescent="0.2">
      <c r="A115" s="4" t="s">
        <v>37</v>
      </c>
      <c r="B115" s="12">
        <v>39</v>
      </c>
      <c r="C115" s="39">
        <v>197</v>
      </c>
    </row>
    <row r="116" spans="1:3" x14ac:dyDescent="0.2">
      <c r="A116" s="4" t="s">
        <v>193</v>
      </c>
      <c r="B116" s="12">
        <v>22</v>
      </c>
      <c r="C116" s="39">
        <v>200</v>
      </c>
    </row>
    <row r="117" spans="1:3" x14ac:dyDescent="0.2">
      <c r="A117" s="4" t="s">
        <v>39</v>
      </c>
      <c r="B117" s="12">
        <v>39</v>
      </c>
      <c r="C117" s="39">
        <v>201</v>
      </c>
    </row>
    <row r="118" spans="1:3" x14ac:dyDescent="0.2">
      <c r="A118" s="4" t="s">
        <v>36</v>
      </c>
      <c r="B118" s="12">
        <v>39</v>
      </c>
      <c r="C118" s="39">
        <v>202</v>
      </c>
    </row>
    <row r="119" spans="1:3" x14ac:dyDescent="0.2">
      <c r="A119" s="4" t="s">
        <v>194</v>
      </c>
      <c r="B119" s="12">
        <v>37</v>
      </c>
      <c r="C119" s="39">
        <v>203</v>
      </c>
    </row>
    <row r="120" spans="1:3" x14ac:dyDescent="0.2">
      <c r="A120" s="4" t="s">
        <v>33</v>
      </c>
      <c r="B120" s="12">
        <v>39</v>
      </c>
      <c r="C120" s="39">
        <v>205</v>
      </c>
    </row>
    <row r="121" spans="1:3" x14ac:dyDescent="0.2">
      <c r="A121" s="4" t="s">
        <v>32</v>
      </c>
      <c r="B121" s="12">
        <v>39</v>
      </c>
      <c r="C121" s="39">
        <v>206</v>
      </c>
    </row>
    <row r="122" spans="1:3" x14ac:dyDescent="0.2">
      <c r="A122" s="4" t="s">
        <v>195</v>
      </c>
      <c r="B122" s="12">
        <v>1</v>
      </c>
      <c r="C122" s="39">
        <v>208</v>
      </c>
    </row>
    <row r="123" spans="1:3" x14ac:dyDescent="0.2">
      <c r="A123" s="36" t="s">
        <v>196</v>
      </c>
      <c r="B123" s="12">
        <v>1</v>
      </c>
      <c r="C123" s="39">
        <v>212</v>
      </c>
    </row>
    <row r="124" spans="1:3" x14ac:dyDescent="0.2">
      <c r="A124" s="4" t="s">
        <v>197</v>
      </c>
      <c r="B124" s="12">
        <v>4</v>
      </c>
      <c r="C124" s="39">
        <v>214</v>
      </c>
    </row>
    <row r="125" spans="1:3" x14ac:dyDescent="0.2">
      <c r="A125" s="4" t="s">
        <v>112</v>
      </c>
      <c r="B125" s="12">
        <v>39</v>
      </c>
      <c r="C125" s="39">
        <v>215</v>
      </c>
    </row>
    <row r="126" spans="1:3" x14ac:dyDescent="0.2">
      <c r="A126" s="4" t="s">
        <v>198</v>
      </c>
      <c r="B126" s="12">
        <v>7</v>
      </c>
      <c r="C126" s="39">
        <v>216</v>
      </c>
    </row>
    <row r="127" spans="1:3" x14ac:dyDescent="0.2">
      <c r="A127" s="4" t="s">
        <v>199</v>
      </c>
      <c r="B127" s="12">
        <v>25</v>
      </c>
      <c r="C127" s="39">
        <v>219</v>
      </c>
    </row>
    <row r="128" spans="1:3" x14ac:dyDescent="0.2">
      <c r="A128" s="4" t="s">
        <v>200</v>
      </c>
      <c r="B128" s="12">
        <v>25</v>
      </c>
      <c r="C128" s="39">
        <v>221</v>
      </c>
    </row>
    <row r="129" spans="1:3" x14ac:dyDescent="0.2">
      <c r="A129" s="4" t="s">
        <v>50</v>
      </c>
      <c r="B129" s="12">
        <v>39</v>
      </c>
      <c r="C129" s="39">
        <v>225</v>
      </c>
    </row>
    <row r="130" spans="1:3" x14ac:dyDescent="0.2">
      <c r="A130" s="35" t="s">
        <v>201</v>
      </c>
      <c r="B130" s="12">
        <v>3</v>
      </c>
      <c r="C130" s="39">
        <v>226</v>
      </c>
    </row>
    <row r="131" spans="1:3" x14ac:dyDescent="0.2">
      <c r="A131" s="4" t="s">
        <v>47</v>
      </c>
      <c r="B131" s="12">
        <v>39</v>
      </c>
      <c r="C131" s="39">
        <v>227</v>
      </c>
    </row>
    <row r="132" spans="1:3" x14ac:dyDescent="0.2">
      <c r="A132" s="4" t="s">
        <v>202</v>
      </c>
      <c r="B132" s="12">
        <v>14</v>
      </c>
      <c r="C132" s="39">
        <v>229</v>
      </c>
    </row>
    <row r="133" spans="1:3" x14ac:dyDescent="0.2">
      <c r="A133" s="4" t="s">
        <v>203</v>
      </c>
      <c r="B133" s="12">
        <v>1</v>
      </c>
      <c r="C133" s="39">
        <v>231</v>
      </c>
    </row>
    <row r="134" spans="1:3" x14ac:dyDescent="0.2">
      <c r="A134" s="4" t="s">
        <v>48</v>
      </c>
      <c r="B134" s="12">
        <v>39</v>
      </c>
      <c r="C134" s="39">
        <v>232</v>
      </c>
    </row>
    <row r="135" spans="1:3" x14ac:dyDescent="0.2">
      <c r="A135" s="4" t="s">
        <v>49</v>
      </c>
      <c r="B135" s="12">
        <v>39</v>
      </c>
      <c r="C135" s="39">
        <v>233</v>
      </c>
    </row>
    <row r="136" spans="1:3" x14ac:dyDescent="0.2">
      <c r="A136" s="4" t="s">
        <v>41</v>
      </c>
      <c r="B136" s="12">
        <v>39</v>
      </c>
      <c r="C136" s="39">
        <v>234</v>
      </c>
    </row>
    <row r="137" spans="1:3" x14ac:dyDescent="0.2">
      <c r="A137" s="4" t="s">
        <v>204</v>
      </c>
      <c r="B137" s="12">
        <v>2</v>
      </c>
      <c r="C137" s="39">
        <v>238</v>
      </c>
    </row>
    <row r="138" spans="1:3" x14ac:dyDescent="0.2">
      <c r="A138" s="4" t="s">
        <v>42</v>
      </c>
      <c r="B138" s="12">
        <v>39</v>
      </c>
      <c r="C138" s="39">
        <v>240</v>
      </c>
    </row>
    <row r="139" spans="1:3" x14ac:dyDescent="0.2">
      <c r="A139" s="4" t="s">
        <v>43</v>
      </c>
      <c r="B139" s="12">
        <v>39</v>
      </c>
      <c r="C139" s="39">
        <v>245</v>
      </c>
    </row>
    <row r="140" spans="1:3" x14ac:dyDescent="0.2">
      <c r="A140" s="4" t="s">
        <v>44</v>
      </c>
      <c r="B140" s="12">
        <v>39</v>
      </c>
      <c r="C140" s="39">
        <v>246</v>
      </c>
    </row>
    <row r="141" spans="1:3" x14ac:dyDescent="0.2">
      <c r="A141" s="4" t="s">
        <v>45</v>
      </c>
      <c r="B141" s="12">
        <v>39</v>
      </c>
      <c r="C141" s="39">
        <v>247</v>
      </c>
    </row>
    <row r="142" spans="1:3" x14ac:dyDescent="0.2">
      <c r="A142" s="4" t="s">
        <v>205</v>
      </c>
      <c r="B142" s="12">
        <v>5</v>
      </c>
      <c r="C142" s="39">
        <v>252</v>
      </c>
    </row>
    <row r="143" spans="1:3" x14ac:dyDescent="0.2">
      <c r="A143" s="4" t="s">
        <v>46</v>
      </c>
      <c r="B143" s="12">
        <v>39</v>
      </c>
      <c r="C143" s="39">
        <v>253</v>
      </c>
    </row>
    <row r="144" spans="1:3" x14ac:dyDescent="0.2">
      <c r="A144" s="4" t="s">
        <v>51</v>
      </c>
      <c r="B144" s="12">
        <v>39</v>
      </c>
      <c r="C144" s="39">
        <v>255</v>
      </c>
    </row>
    <row r="145" spans="1:3" x14ac:dyDescent="0.2">
      <c r="A145" s="4" t="s">
        <v>119</v>
      </c>
      <c r="B145" s="12">
        <v>32</v>
      </c>
      <c r="C145" s="39">
        <v>256</v>
      </c>
    </row>
    <row r="146" spans="1:3" x14ac:dyDescent="0.2">
      <c r="A146" s="4" t="s">
        <v>52</v>
      </c>
      <c r="B146" s="12">
        <v>39</v>
      </c>
      <c r="C146" s="39">
        <v>257</v>
      </c>
    </row>
    <row r="147" spans="1:3" x14ac:dyDescent="0.2">
      <c r="A147" s="4" t="s">
        <v>113</v>
      </c>
      <c r="B147" s="12">
        <v>37</v>
      </c>
      <c r="C147" s="39">
        <v>258</v>
      </c>
    </row>
    <row r="148" spans="1:3" x14ac:dyDescent="0.2">
      <c r="A148" s="4" t="s">
        <v>206</v>
      </c>
      <c r="B148" s="12">
        <v>2</v>
      </c>
      <c r="C148" s="39">
        <v>259</v>
      </c>
    </row>
    <row r="149" spans="1:3" x14ac:dyDescent="0.2">
      <c r="A149" s="4" t="s">
        <v>53</v>
      </c>
      <c r="B149" s="12">
        <v>39</v>
      </c>
      <c r="C149" s="39">
        <v>262</v>
      </c>
    </row>
    <row r="150" spans="1:3" x14ac:dyDescent="0.2">
      <c r="A150" s="4" t="s">
        <v>207</v>
      </c>
      <c r="B150" s="12">
        <v>37</v>
      </c>
      <c r="C150" s="39">
        <v>266</v>
      </c>
    </row>
    <row r="151" spans="1:3" x14ac:dyDescent="0.2">
      <c r="A151" s="4" t="s">
        <v>208</v>
      </c>
      <c r="B151" s="12">
        <v>20</v>
      </c>
      <c r="C151" s="39">
        <v>268</v>
      </c>
    </row>
    <row r="152" spans="1:3" x14ac:dyDescent="0.2">
      <c r="A152" s="4" t="s">
        <v>209</v>
      </c>
      <c r="B152" s="12">
        <v>30</v>
      </c>
      <c r="C152" s="39">
        <v>269</v>
      </c>
    </row>
    <row r="153" spans="1:3" x14ac:dyDescent="0.2">
      <c r="A153" s="4" t="s">
        <v>210</v>
      </c>
      <c r="B153" s="12">
        <v>38</v>
      </c>
      <c r="C153" s="39">
        <v>272</v>
      </c>
    </row>
    <row r="154" spans="1:3" x14ac:dyDescent="0.2">
      <c r="A154" s="4" t="s">
        <v>211</v>
      </c>
      <c r="B154" s="12">
        <v>31</v>
      </c>
      <c r="C154" s="39">
        <v>273</v>
      </c>
    </row>
    <row r="155" spans="1:3" x14ac:dyDescent="0.2">
      <c r="A155" s="4" t="s">
        <v>212</v>
      </c>
      <c r="B155" s="12">
        <v>31</v>
      </c>
      <c r="C155" s="39">
        <v>274</v>
      </c>
    </row>
    <row r="156" spans="1:3" x14ac:dyDescent="0.2">
      <c r="A156" s="4" t="s">
        <v>54</v>
      </c>
      <c r="B156" s="12">
        <v>39</v>
      </c>
      <c r="C156" s="39">
        <v>275</v>
      </c>
    </row>
    <row r="157" spans="1:3" x14ac:dyDescent="0.2">
      <c r="A157" s="4" t="s">
        <v>213</v>
      </c>
      <c r="B157" s="12">
        <v>35</v>
      </c>
      <c r="C157" s="39">
        <v>276</v>
      </c>
    </row>
    <row r="158" spans="1:3" x14ac:dyDescent="0.2">
      <c r="A158" s="4" t="s">
        <v>55</v>
      </c>
      <c r="B158" s="12">
        <v>39</v>
      </c>
      <c r="C158" s="39">
        <v>279</v>
      </c>
    </row>
    <row r="159" spans="1:3" x14ac:dyDescent="0.2">
      <c r="A159" s="35" t="s">
        <v>278</v>
      </c>
      <c r="B159" s="12">
        <v>1</v>
      </c>
      <c r="C159" s="39">
        <v>283</v>
      </c>
    </row>
    <row r="160" spans="1:3" x14ac:dyDescent="0.2">
      <c r="A160" s="4" t="s">
        <v>214</v>
      </c>
      <c r="B160" s="12">
        <v>2</v>
      </c>
      <c r="C160" s="39">
        <v>284</v>
      </c>
    </row>
    <row r="161" spans="1:3" x14ac:dyDescent="0.2">
      <c r="A161" s="4" t="s">
        <v>215</v>
      </c>
      <c r="B161" s="12">
        <v>39</v>
      </c>
      <c r="C161" s="39">
        <v>288</v>
      </c>
    </row>
    <row r="162" spans="1:3" x14ac:dyDescent="0.2">
      <c r="A162" s="43" t="s">
        <v>279</v>
      </c>
      <c r="B162" s="12">
        <v>1</v>
      </c>
      <c r="C162" s="39">
        <v>289</v>
      </c>
    </row>
    <row r="163" spans="1:3" x14ac:dyDescent="0.2">
      <c r="A163" s="4" t="s">
        <v>216</v>
      </c>
      <c r="B163" s="12">
        <v>38</v>
      </c>
      <c r="C163" s="39">
        <v>291</v>
      </c>
    </row>
    <row r="164" spans="1:3" x14ac:dyDescent="0.2">
      <c r="A164" s="4" t="s">
        <v>56</v>
      </c>
      <c r="B164" s="12">
        <v>39</v>
      </c>
      <c r="C164" s="39">
        <v>292</v>
      </c>
    </row>
    <row r="165" spans="1:3" x14ac:dyDescent="0.2">
      <c r="A165" s="4" t="s">
        <v>217</v>
      </c>
      <c r="B165" s="12">
        <v>10</v>
      </c>
      <c r="C165" s="39">
        <v>294</v>
      </c>
    </row>
    <row r="166" spans="1:3" x14ac:dyDescent="0.2">
      <c r="A166" s="4" t="s">
        <v>218</v>
      </c>
      <c r="B166" s="12">
        <v>37</v>
      </c>
      <c r="C166" s="39">
        <v>295</v>
      </c>
    </row>
    <row r="167" spans="1:3" x14ac:dyDescent="0.2">
      <c r="A167" s="4" t="s">
        <v>219</v>
      </c>
      <c r="B167" s="12">
        <v>34</v>
      </c>
      <c r="C167" s="39">
        <v>296</v>
      </c>
    </row>
    <row r="168" spans="1:3" x14ac:dyDescent="0.2">
      <c r="A168" s="4" t="s">
        <v>220</v>
      </c>
      <c r="B168" s="12">
        <v>2</v>
      </c>
      <c r="C168" s="39">
        <v>303</v>
      </c>
    </row>
    <row r="169" spans="1:3" x14ac:dyDescent="0.2">
      <c r="A169" s="4" t="s">
        <v>221</v>
      </c>
      <c r="B169" s="12">
        <v>26</v>
      </c>
      <c r="C169" s="39">
        <v>304</v>
      </c>
    </row>
    <row r="170" spans="1:3" x14ac:dyDescent="0.2">
      <c r="A170" s="4" t="s">
        <v>57</v>
      </c>
      <c r="B170" s="12">
        <v>39</v>
      </c>
      <c r="C170" s="39">
        <v>305</v>
      </c>
    </row>
    <row r="171" spans="1:3" x14ac:dyDescent="0.2">
      <c r="A171" s="4" t="s">
        <v>58</v>
      </c>
      <c r="B171" s="12">
        <v>39</v>
      </c>
      <c r="C171" s="39">
        <v>307</v>
      </c>
    </row>
    <row r="172" spans="1:3" x14ac:dyDescent="0.2">
      <c r="A172" s="4" t="s">
        <v>59</v>
      </c>
      <c r="B172" s="12">
        <v>39</v>
      </c>
      <c r="C172" s="39">
        <v>309</v>
      </c>
    </row>
    <row r="173" spans="1:3" x14ac:dyDescent="0.2">
      <c r="A173" s="4" t="s">
        <v>60</v>
      </c>
      <c r="B173" s="12">
        <v>39</v>
      </c>
      <c r="C173" s="39">
        <v>310</v>
      </c>
    </row>
    <row r="174" spans="1:3" x14ac:dyDescent="0.2">
      <c r="A174" s="43" t="s">
        <v>222</v>
      </c>
      <c r="B174" s="12">
        <v>1</v>
      </c>
      <c r="C174" s="39">
        <v>311</v>
      </c>
    </row>
    <row r="175" spans="1:3" x14ac:dyDescent="0.2">
      <c r="A175" s="4" t="s">
        <v>61</v>
      </c>
      <c r="B175" s="12">
        <v>39</v>
      </c>
      <c r="C175" s="39">
        <v>316</v>
      </c>
    </row>
    <row r="176" spans="1:3" x14ac:dyDescent="0.2">
      <c r="A176" s="4" t="s">
        <v>62</v>
      </c>
      <c r="B176" s="12">
        <v>39</v>
      </c>
      <c r="C176" s="39">
        <v>318</v>
      </c>
    </row>
    <row r="177" spans="1:3" x14ac:dyDescent="0.2">
      <c r="A177" s="4" t="s">
        <v>223</v>
      </c>
      <c r="B177" s="12">
        <v>24</v>
      </c>
      <c r="C177" s="39">
        <v>319</v>
      </c>
    </row>
    <row r="178" spans="1:3" x14ac:dyDescent="0.2">
      <c r="A178" s="4" t="s">
        <v>224</v>
      </c>
      <c r="B178" s="12">
        <v>3</v>
      </c>
      <c r="C178" s="39">
        <v>320</v>
      </c>
    </row>
    <row r="179" spans="1:3" x14ac:dyDescent="0.2">
      <c r="A179" s="4" t="s">
        <v>63</v>
      </c>
      <c r="B179" s="12">
        <v>39</v>
      </c>
      <c r="C179" s="39">
        <v>321</v>
      </c>
    </row>
    <row r="180" spans="1:3" x14ac:dyDescent="0.2">
      <c r="A180" s="36" t="s">
        <v>225</v>
      </c>
      <c r="B180" s="12">
        <v>9</v>
      </c>
      <c r="C180" s="39">
        <v>322</v>
      </c>
    </row>
    <row r="181" spans="1:3" x14ac:dyDescent="0.2">
      <c r="A181" s="35" t="s">
        <v>280</v>
      </c>
      <c r="B181" s="12">
        <v>1</v>
      </c>
      <c r="C181" s="39">
        <v>323</v>
      </c>
    </row>
    <row r="182" spans="1:3" x14ac:dyDescent="0.2">
      <c r="A182" s="4" t="s">
        <v>64</v>
      </c>
      <c r="B182" s="12">
        <v>39</v>
      </c>
      <c r="C182" s="39">
        <v>324</v>
      </c>
    </row>
    <row r="183" spans="1:3" x14ac:dyDescent="0.2">
      <c r="A183" s="4" t="s">
        <v>226</v>
      </c>
      <c r="B183" s="12">
        <v>28</v>
      </c>
      <c r="C183" s="39">
        <v>325</v>
      </c>
    </row>
    <row r="184" spans="1:3" x14ac:dyDescent="0.2">
      <c r="A184" s="4" t="s">
        <v>227</v>
      </c>
      <c r="B184" s="12">
        <v>1</v>
      </c>
      <c r="C184" s="39">
        <v>326</v>
      </c>
    </row>
    <row r="185" spans="1:3" x14ac:dyDescent="0.2">
      <c r="A185" s="4" t="s">
        <v>228</v>
      </c>
      <c r="B185" s="12">
        <v>34</v>
      </c>
      <c r="C185" s="39">
        <v>327</v>
      </c>
    </row>
    <row r="186" spans="1:3" x14ac:dyDescent="0.2">
      <c r="A186" s="4" t="s">
        <v>65</v>
      </c>
      <c r="B186" s="12">
        <v>39</v>
      </c>
      <c r="C186" s="39">
        <v>328</v>
      </c>
    </row>
    <row r="187" spans="1:3" x14ac:dyDescent="0.2">
      <c r="A187" s="4" t="s">
        <v>66</v>
      </c>
      <c r="B187" s="12">
        <v>39</v>
      </c>
      <c r="C187" s="39">
        <v>333</v>
      </c>
    </row>
    <row r="188" spans="1:3" x14ac:dyDescent="0.2">
      <c r="A188" s="4" t="s">
        <v>229</v>
      </c>
      <c r="B188" s="12">
        <v>35</v>
      </c>
      <c r="C188" s="39">
        <v>334</v>
      </c>
    </row>
    <row r="189" spans="1:3" x14ac:dyDescent="0.2">
      <c r="A189" s="4" t="s">
        <v>230</v>
      </c>
      <c r="B189" s="12">
        <v>2</v>
      </c>
      <c r="C189" s="39">
        <v>335</v>
      </c>
    </row>
    <row r="190" spans="1:3" x14ac:dyDescent="0.2">
      <c r="A190" s="4" t="s">
        <v>231</v>
      </c>
      <c r="B190" s="12">
        <v>35</v>
      </c>
      <c r="C190" s="39">
        <v>336</v>
      </c>
    </row>
    <row r="191" spans="1:3" x14ac:dyDescent="0.2">
      <c r="A191" s="4" t="s">
        <v>232</v>
      </c>
      <c r="B191" s="12">
        <v>9</v>
      </c>
      <c r="C191" s="39">
        <v>338</v>
      </c>
    </row>
    <row r="192" spans="1:3" x14ac:dyDescent="0.2">
      <c r="A192" s="4" t="s">
        <v>233</v>
      </c>
      <c r="B192" s="12">
        <v>4</v>
      </c>
      <c r="C192" s="39">
        <v>340</v>
      </c>
    </row>
    <row r="193" spans="1:3" x14ac:dyDescent="0.2">
      <c r="A193" s="4" t="s">
        <v>67</v>
      </c>
      <c r="B193" s="12">
        <v>39</v>
      </c>
      <c r="C193" s="39">
        <v>341</v>
      </c>
    </row>
    <row r="194" spans="1:3" x14ac:dyDescent="0.2">
      <c r="A194" s="4" t="s">
        <v>68</v>
      </c>
      <c r="B194" s="12">
        <v>39</v>
      </c>
      <c r="C194" s="39">
        <v>342</v>
      </c>
    </row>
    <row r="195" spans="1:3" x14ac:dyDescent="0.2">
      <c r="A195" s="4" t="s">
        <v>234</v>
      </c>
      <c r="B195" s="12">
        <v>1</v>
      </c>
      <c r="C195" s="39">
        <v>345</v>
      </c>
    </row>
    <row r="196" spans="1:3" x14ac:dyDescent="0.2">
      <c r="A196" s="4" t="s">
        <v>69</v>
      </c>
      <c r="B196" s="12">
        <v>39</v>
      </c>
      <c r="C196" s="39">
        <v>347</v>
      </c>
    </row>
    <row r="197" spans="1:3" x14ac:dyDescent="0.2">
      <c r="A197" s="4" t="s">
        <v>235</v>
      </c>
      <c r="B197" s="12">
        <v>5</v>
      </c>
      <c r="C197" s="39">
        <v>355</v>
      </c>
    </row>
    <row r="198" spans="1:3" x14ac:dyDescent="0.2">
      <c r="A198" s="4" t="s">
        <v>70</v>
      </c>
      <c r="B198" s="12">
        <v>39</v>
      </c>
      <c r="C198" s="39">
        <v>356</v>
      </c>
    </row>
    <row r="199" spans="1:3" x14ac:dyDescent="0.2">
      <c r="A199" s="4" t="s">
        <v>71</v>
      </c>
      <c r="B199" s="12">
        <v>39</v>
      </c>
      <c r="C199" s="39">
        <v>361</v>
      </c>
    </row>
    <row r="200" spans="1:3" x14ac:dyDescent="0.2">
      <c r="A200" s="4" t="s">
        <v>72</v>
      </c>
      <c r="B200" s="12">
        <v>39</v>
      </c>
      <c r="C200" s="39">
        <v>362</v>
      </c>
    </row>
    <row r="201" spans="1:3" x14ac:dyDescent="0.2">
      <c r="A201" s="4" t="s">
        <v>73</v>
      </c>
      <c r="B201" s="12">
        <v>39</v>
      </c>
      <c r="C201" s="39">
        <v>363</v>
      </c>
    </row>
    <row r="202" spans="1:3" x14ac:dyDescent="0.2">
      <c r="A202" s="4" t="s">
        <v>114</v>
      </c>
      <c r="B202" s="12">
        <v>38</v>
      </c>
      <c r="C202" s="39">
        <v>364</v>
      </c>
    </row>
    <row r="203" spans="1:3" x14ac:dyDescent="0.2">
      <c r="A203" s="4" t="s">
        <v>236</v>
      </c>
      <c r="B203" s="12">
        <v>24</v>
      </c>
      <c r="C203" s="39">
        <v>367</v>
      </c>
    </row>
    <row r="204" spans="1:3" x14ac:dyDescent="0.2">
      <c r="A204" s="4" t="s">
        <v>237</v>
      </c>
      <c r="B204" s="12">
        <v>5</v>
      </c>
      <c r="C204" s="39">
        <v>368</v>
      </c>
    </row>
    <row r="205" spans="1:3" x14ac:dyDescent="0.2">
      <c r="A205" s="4" t="s">
        <v>238</v>
      </c>
      <c r="B205" s="12">
        <v>17</v>
      </c>
      <c r="C205" s="39">
        <v>374</v>
      </c>
    </row>
    <row r="206" spans="1:3" x14ac:dyDescent="0.2">
      <c r="A206" s="4" t="s">
        <v>74</v>
      </c>
      <c r="B206" s="12">
        <v>39</v>
      </c>
      <c r="C206" s="39">
        <v>376</v>
      </c>
    </row>
    <row r="207" spans="1:3" x14ac:dyDescent="0.2">
      <c r="A207" s="4" t="s">
        <v>239</v>
      </c>
      <c r="B207" s="12">
        <v>17</v>
      </c>
      <c r="C207" s="39">
        <v>378</v>
      </c>
    </row>
    <row r="208" spans="1:3" x14ac:dyDescent="0.2">
      <c r="A208" s="4" t="s">
        <v>240</v>
      </c>
      <c r="B208" s="12">
        <v>8</v>
      </c>
      <c r="C208" s="39">
        <v>379</v>
      </c>
    </row>
    <row r="209" spans="1:3" x14ac:dyDescent="0.2">
      <c r="A209" s="4" t="s">
        <v>241</v>
      </c>
      <c r="B209" s="12">
        <v>5</v>
      </c>
      <c r="C209" s="39">
        <v>380</v>
      </c>
    </row>
    <row r="210" spans="1:3" x14ac:dyDescent="0.2">
      <c r="A210" s="35" t="s">
        <v>281</v>
      </c>
      <c r="B210" s="12">
        <v>1</v>
      </c>
      <c r="C210" s="39">
        <v>381</v>
      </c>
    </row>
    <row r="211" spans="1:3" x14ac:dyDescent="0.2">
      <c r="A211" s="4" t="s">
        <v>75</v>
      </c>
      <c r="B211" s="12">
        <v>39</v>
      </c>
      <c r="C211" s="39">
        <v>388</v>
      </c>
    </row>
    <row r="212" spans="1:3" x14ac:dyDescent="0.2">
      <c r="A212" s="4" t="s">
        <v>242</v>
      </c>
      <c r="B212" s="12">
        <v>34</v>
      </c>
      <c r="C212" s="39">
        <v>389</v>
      </c>
    </row>
    <row r="213" spans="1:3" x14ac:dyDescent="0.2">
      <c r="A213" s="4" t="s">
        <v>76</v>
      </c>
      <c r="B213" s="12">
        <v>37</v>
      </c>
      <c r="C213" s="39">
        <v>390</v>
      </c>
    </row>
    <row r="214" spans="1:3" x14ac:dyDescent="0.2">
      <c r="A214" s="4" t="s">
        <v>243</v>
      </c>
      <c r="B214" s="12">
        <v>31</v>
      </c>
      <c r="C214" s="39">
        <v>391</v>
      </c>
    </row>
    <row r="215" spans="1:3" x14ac:dyDescent="0.2">
      <c r="A215" s="4" t="s">
        <v>244</v>
      </c>
      <c r="B215" s="12">
        <v>9</v>
      </c>
      <c r="C215" s="39">
        <v>395</v>
      </c>
    </row>
    <row r="216" spans="1:3" x14ac:dyDescent="0.2">
      <c r="A216" s="4" t="s">
        <v>109</v>
      </c>
      <c r="B216" s="12">
        <v>36</v>
      </c>
      <c r="C216" s="39">
        <v>405</v>
      </c>
    </row>
    <row r="217" spans="1:3" x14ac:dyDescent="0.2">
      <c r="A217" s="4" t="s">
        <v>77</v>
      </c>
      <c r="B217" s="12">
        <v>39</v>
      </c>
      <c r="C217" s="39">
        <v>406</v>
      </c>
    </row>
    <row r="218" spans="1:3" x14ac:dyDescent="0.2">
      <c r="A218" s="4" t="s">
        <v>78</v>
      </c>
      <c r="B218" s="12">
        <v>39</v>
      </c>
      <c r="C218" s="39">
        <v>408</v>
      </c>
    </row>
    <row r="219" spans="1:3" x14ac:dyDescent="0.2">
      <c r="A219" s="4" t="s">
        <v>79</v>
      </c>
      <c r="B219" s="12">
        <v>39</v>
      </c>
      <c r="C219" s="39">
        <v>409</v>
      </c>
    </row>
    <row r="220" spans="1:3" x14ac:dyDescent="0.2">
      <c r="A220" s="4" t="s">
        <v>80</v>
      </c>
      <c r="B220" s="12">
        <v>39</v>
      </c>
      <c r="C220" s="39">
        <v>411</v>
      </c>
    </row>
    <row r="221" spans="1:3" x14ac:dyDescent="0.2">
      <c r="A221" s="4" t="s">
        <v>245</v>
      </c>
      <c r="B221" s="12">
        <v>14</v>
      </c>
      <c r="C221" s="39">
        <v>412</v>
      </c>
    </row>
    <row r="222" spans="1:3" x14ac:dyDescent="0.2">
      <c r="A222" s="4" t="s">
        <v>81</v>
      </c>
      <c r="B222" s="12">
        <v>39</v>
      </c>
      <c r="C222" s="39">
        <v>415</v>
      </c>
    </row>
    <row r="223" spans="1:3" x14ac:dyDescent="0.2">
      <c r="A223" s="4" t="s">
        <v>246</v>
      </c>
      <c r="B223" s="12">
        <v>5</v>
      </c>
      <c r="C223" s="39">
        <v>416</v>
      </c>
    </row>
    <row r="224" spans="1:3" x14ac:dyDescent="0.2">
      <c r="A224" s="4" t="s">
        <v>247</v>
      </c>
      <c r="B224" s="12">
        <v>16</v>
      </c>
      <c r="C224" s="39">
        <v>417</v>
      </c>
    </row>
    <row r="225" spans="1:3" x14ac:dyDescent="0.2">
      <c r="A225" s="4" t="s">
        <v>83</v>
      </c>
      <c r="B225" s="12">
        <v>39</v>
      </c>
      <c r="C225" s="39">
        <v>419</v>
      </c>
    </row>
    <row r="226" spans="1:3" x14ac:dyDescent="0.2">
      <c r="A226" s="4" t="s">
        <v>84</v>
      </c>
      <c r="B226" s="12">
        <v>39</v>
      </c>
      <c r="C226" s="39">
        <v>420</v>
      </c>
    </row>
    <row r="227" spans="1:3" x14ac:dyDescent="0.2">
      <c r="A227" s="4" t="s">
        <v>248</v>
      </c>
      <c r="B227" s="12">
        <v>36</v>
      </c>
      <c r="C227" s="39">
        <v>421</v>
      </c>
    </row>
    <row r="228" spans="1:3" x14ac:dyDescent="0.2">
      <c r="A228" s="4" t="s">
        <v>249</v>
      </c>
      <c r="B228" s="12">
        <v>39</v>
      </c>
      <c r="C228" s="39">
        <v>422</v>
      </c>
    </row>
    <row r="229" spans="1:3" x14ac:dyDescent="0.2">
      <c r="A229" s="4" t="s">
        <v>82</v>
      </c>
      <c r="B229" s="12">
        <v>39</v>
      </c>
      <c r="C229" s="39">
        <v>424</v>
      </c>
    </row>
    <row r="230" spans="1:3" x14ac:dyDescent="0.2">
      <c r="A230" s="4" t="s">
        <v>250</v>
      </c>
      <c r="B230" s="12">
        <v>5</v>
      </c>
      <c r="C230" s="39">
        <v>425</v>
      </c>
    </row>
    <row r="231" spans="1:3" x14ac:dyDescent="0.2">
      <c r="A231" s="4" t="s">
        <v>251</v>
      </c>
      <c r="B231" s="12">
        <v>3</v>
      </c>
      <c r="C231" s="39">
        <v>426</v>
      </c>
    </row>
    <row r="232" spans="1:3" x14ac:dyDescent="0.2">
      <c r="A232" s="4" t="s">
        <v>252</v>
      </c>
      <c r="B232" s="12">
        <v>38</v>
      </c>
      <c r="C232" s="39">
        <v>427</v>
      </c>
    </row>
    <row r="233" spans="1:3" x14ac:dyDescent="0.2">
      <c r="A233" s="2" t="s">
        <v>253</v>
      </c>
      <c r="B233" s="12">
        <v>39</v>
      </c>
      <c r="C233" s="39">
        <v>432</v>
      </c>
    </row>
    <row r="234" spans="1:3" x14ac:dyDescent="0.2">
      <c r="A234" s="37" t="s">
        <v>254</v>
      </c>
      <c r="B234" s="12">
        <v>3</v>
      </c>
      <c r="C234" s="39">
        <v>433</v>
      </c>
    </row>
    <row r="235" spans="1:3" x14ac:dyDescent="0.2">
      <c r="A235" s="4" t="s">
        <v>255</v>
      </c>
      <c r="B235" s="12">
        <v>32</v>
      </c>
      <c r="C235" s="39">
        <v>434</v>
      </c>
    </row>
    <row r="236" spans="1:3" x14ac:dyDescent="0.2">
      <c r="A236" s="4" t="s">
        <v>85</v>
      </c>
      <c r="B236" s="12">
        <v>39</v>
      </c>
      <c r="C236" s="39">
        <v>438</v>
      </c>
    </row>
    <row r="237" spans="1:3" x14ac:dyDescent="0.2">
      <c r="A237" s="4" t="s">
        <v>256</v>
      </c>
      <c r="B237" s="12">
        <v>5</v>
      </c>
      <c r="C237" s="39">
        <v>439</v>
      </c>
    </row>
    <row r="238" spans="1:3" x14ac:dyDescent="0.2">
      <c r="A238" s="4" t="s">
        <v>86</v>
      </c>
      <c r="B238" s="12">
        <v>39</v>
      </c>
      <c r="C238" s="39">
        <v>440</v>
      </c>
    </row>
    <row r="239" spans="1:3" x14ac:dyDescent="0.2">
      <c r="A239" s="35" t="s">
        <v>257</v>
      </c>
      <c r="B239" s="12">
        <v>2</v>
      </c>
      <c r="C239" s="39">
        <v>441</v>
      </c>
    </row>
    <row r="240" spans="1:3" x14ac:dyDescent="0.2">
      <c r="A240" s="4" t="s">
        <v>87</v>
      </c>
      <c r="B240" s="12">
        <v>39</v>
      </c>
      <c r="C240" s="39">
        <v>442</v>
      </c>
    </row>
    <row r="241" spans="1:3" x14ac:dyDescent="0.2">
      <c r="A241" s="4" t="s">
        <v>88</v>
      </c>
      <c r="B241" s="12">
        <v>39</v>
      </c>
      <c r="C241" s="39">
        <v>444</v>
      </c>
    </row>
    <row r="242" spans="1:3" x14ac:dyDescent="0.2">
      <c r="A242" s="4" t="s">
        <v>89</v>
      </c>
      <c r="B242" s="12">
        <v>39</v>
      </c>
      <c r="C242" s="39">
        <v>445</v>
      </c>
    </row>
    <row r="243" spans="1:3" x14ac:dyDescent="0.2">
      <c r="A243" s="4" t="s">
        <v>90</v>
      </c>
      <c r="B243" s="12">
        <v>39</v>
      </c>
      <c r="C243" s="39">
        <v>446</v>
      </c>
    </row>
    <row r="244" spans="1:3" x14ac:dyDescent="0.2">
      <c r="A244" s="4" t="s">
        <v>91</v>
      </c>
      <c r="B244" s="12">
        <v>39</v>
      </c>
      <c r="C244" s="39">
        <v>447</v>
      </c>
    </row>
    <row r="245" spans="1:3" x14ac:dyDescent="0.2">
      <c r="A245" s="4" t="s">
        <v>92</v>
      </c>
      <c r="B245" s="12">
        <v>39</v>
      </c>
      <c r="C245" s="39">
        <v>449</v>
      </c>
    </row>
    <row r="246" spans="1:3" x14ac:dyDescent="0.2">
      <c r="A246" s="4" t="s">
        <v>115</v>
      </c>
      <c r="B246" s="12">
        <v>32</v>
      </c>
      <c r="C246" s="39">
        <v>451</v>
      </c>
    </row>
    <row r="247" spans="1:3" x14ac:dyDescent="0.2">
      <c r="A247" s="2" t="s">
        <v>93</v>
      </c>
      <c r="B247" s="12">
        <v>39</v>
      </c>
      <c r="C247" s="39">
        <v>452</v>
      </c>
    </row>
    <row r="248" spans="1:3" x14ac:dyDescent="0.2">
      <c r="A248" s="4" t="s">
        <v>94</v>
      </c>
      <c r="B248" s="12">
        <v>39</v>
      </c>
      <c r="C248" s="39">
        <v>453</v>
      </c>
    </row>
    <row r="249" spans="1:3" x14ac:dyDescent="0.2">
      <c r="A249" s="4" t="s">
        <v>95</v>
      </c>
      <c r="B249" s="12">
        <v>39</v>
      </c>
      <c r="C249" s="39">
        <v>456</v>
      </c>
    </row>
    <row r="250" spans="1:3" x14ac:dyDescent="0.2">
      <c r="A250" s="4" t="s">
        <v>258</v>
      </c>
      <c r="B250" s="12">
        <v>23</v>
      </c>
      <c r="C250" s="39">
        <v>457</v>
      </c>
    </row>
    <row r="251" spans="1:3" x14ac:dyDescent="0.2">
      <c r="A251" s="4" t="s">
        <v>96</v>
      </c>
      <c r="B251" s="12">
        <v>39</v>
      </c>
      <c r="C251" s="39">
        <v>458</v>
      </c>
    </row>
    <row r="252" spans="1:3" x14ac:dyDescent="0.2">
      <c r="A252" s="4" t="s">
        <v>121</v>
      </c>
      <c r="B252" s="12">
        <v>39</v>
      </c>
      <c r="C252" s="39">
        <v>459</v>
      </c>
    </row>
    <row r="253" spans="1:3" x14ac:dyDescent="0.2">
      <c r="A253" s="4" t="s">
        <v>97</v>
      </c>
      <c r="B253" s="12">
        <v>39</v>
      </c>
      <c r="C253" s="39">
        <v>461</v>
      </c>
    </row>
    <row r="254" spans="1:3" x14ac:dyDescent="0.2">
      <c r="A254" s="4" t="s">
        <v>259</v>
      </c>
      <c r="B254" s="12">
        <v>9</v>
      </c>
      <c r="C254" s="39">
        <v>463</v>
      </c>
    </row>
    <row r="255" spans="1:3" x14ac:dyDescent="0.2">
      <c r="A255" s="4" t="s">
        <v>98</v>
      </c>
      <c r="B255" s="12">
        <v>39</v>
      </c>
      <c r="C255" s="39">
        <v>464</v>
      </c>
    </row>
    <row r="256" spans="1:3" x14ac:dyDescent="0.2">
      <c r="A256" s="4" t="s">
        <v>260</v>
      </c>
      <c r="B256" s="12">
        <v>37</v>
      </c>
      <c r="C256" s="39">
        <v>465</v>
      </c>
    </row>
    <row r="257" spans="1:3" x14ac:dyDescent="0.2">
      <c r="A257" s="4" t="s">
        <v>99</v>
      </c>
      <c r="B257" s="12">
        <v>39</v>
      </c>
      <c r="C257" s="39">
        <v>467</v>
      </c>
    </row>
    <row r="258" spans="1:3" x14ac:dyDescent="0.2">
      <c r="A258" s="4" t="s">
        <v>100</v>
      </c>
      <c r="B258" s="12">
        <v>39</v>
      </c>
      <c r="C258" s="39">
        <v>469</v>
      </c>
    </row>
    <row r="259" spans="1:3" x14ac:dyDescent="0.2">
      <c r="A259" s="4" t="s">
        <v>261</v>
      </c>
      <c r="B259" s="12">
        <v>20</v>
      </c>
      <c r="C259" s="39">
        <v>470</v>
      </c>
    </row>
    <row r="260" spans="1:3" x14ac:dyDescent="0.2">
      <c r="A260" s="4" t="s">
        <v>262</v>
      </c>
      <c r="B260" s="12">
        <v>16</v>
      </c>
      <c r="C260" s="39">
        <v>475</v>
      </c>
    </row>
    <row r="261" spans="1:3" x14ac:dyDescent="0.2">
      <c r="A261" s="4" t="s">
        <v>263</v>
      </c>
      <c r="B261" s="12">
        <v>2</v>
      </c>
      <c r="C261" s="39">
        <v>476</v>
      </c>
    </row>
    <row r="262" spans="1:3" x14ac:dyDescent="0.2">
      <c r="A262" s="4" t="s">
        <v>101</v>
      </c>
      <c r="B262" s="12">
        <v>39</v>
      </c>
      <c r="C262" s="39">
        <v>479</v>
      </c>
    </row>
    <row r="263" spans="1:3" x14ac:dyDescent="0.2">
      <c r="A263" s="4" t="s">
        <v>264</v>
      </c>
      <c r="B263" s="12">
        <v>39</v>
      </c>
      <c r="C263" s="39">
        <v>480</v>
      </c>
    </row>
    <row r="264" spans="1:3" x14ac:dyDescent="0.2">
      <c r="A264" s="4" t="s">
        <v>265</v>
      </c>
      <c r="B264" s="12">
        <v>32</v>
      </c>
      <c r="C264" s="39">
        <v>484</v>
      </c>
    </row>
    <row r="265" spans="1:3" x14ac:dyDescent="0.2">
      <c r="A265" s="4" t="s">
        <v>266</v>
      </c>
      <c r="B265" s="12">
        <v>2</v>
      </c>
      <c r="C265" s="39">
        <v>485</v>
      </c>
    </row>
    <row r="266" spans="1:3" x14ac:dyDescent="0.2">
      <c r="A266" s="4" t="s">
        <v>267</v>
      </c>
      <c r="B266" s="12">
        <v>1</v>
      </c>
      <c r="C266" s="39">
        <v>487</v>
      </c>
    </row>
    <row r="267" spans="1:3" x14ac:dyDescent="0.2">
      <c r="A267" s="4" t="s">
        <v>102</v>
      </c>
      <c r="B267" s="12">
        <v>39</v>
      </c>
      <c r="C267" s="39">
        <v>488</v>
      </c>
    </row>
    <row r="268" spans="1:3" x14ac:dyDescent="0.2">
      <c r="A268" s="4" t="s">
        <v>268</v>
      </c>
      <c r="B268" s="12">
        <v>2</v>
      </c>
      <c r="C268" s="39">
        <v>492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Kevätralli</vt:lpstr>
      <vt:lpstr>historia</vt:lpstr>
      <vt:lpstr>Kevätralli!Tulostusalue</vt:lpstr>
      <vt:lpstr>Kevätralli!Tulostusotsikot</vt:lpstr>
    </vt:vector>
  </TitlesOfParts>
  <Company>Miilukangas 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Rannikko Kari</dc:creator>
  <cp:lastModifiedBy>Tapani Tapio</cp:lastModifiedBy>
  <cp:lastPrinted>2011-05-30T14:11:52Z</cp:lastPrinted>
  <dcterms:created xsi:type="dcterms:W3CDTF">1995-05-30T15:50:58Z</dcterms:created>
  <dcterms:modified xsi:type="dcterms:W3CDTF">2024-12-30T07:27:40Z</dcterms:modified>
</cp:coreProperties>
</file>